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C:\Users\NADIA\Desktop\RESPALDO SISTEMAS\ESCRITORIO\2022 DIRECCION GENERAL DE AQUISICION\TRANSPARENCIA\"/>
    </mc:Choice>
  </mc:AlternateContent>
  <xr:revisionPtr revIDLastSave="0" documentId="8_{DB95C72F-B113-479B-B2EF-7C9A91B42E12}" xr6:coauthVersionLast="47" xr6:coauthVersionMax="47" xr10:uidLastSave="{00000000-0000-0000-0000-000000000000}"/>
  <bookViews>
    <workbookView xWindow="-120" yWindow="-120" windowWidth="29040" windowHeight="15840" xr2:uid="{00000000-000D-0000-FFFF-FFFF00000000}"/>
  </bookViews>
  <sheets>
    <sheet name=" 2022" sheetId="2" r:id="rId1"/>
  </sheets>
  <definedNames>
    <definedName name="_xlnm._FilterDatabase" localSheetId="0" hidden="1">' 2022'!$E$9:$E$15</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A607" i="2" l="1"/>
  <c r="AA604" i="2"/>
  <c r="AA601" i="2"/>
  <c r="AA598" i="2"/>
  <c r="AA595" i="2"/>
  <c r="AA592" i="2"/>
  <c r="AA589" i="2"/>
  <c r="AA586" i="2"/>
  <c r="AA584" i="2"/>
  <c r="AA583" i="2"/>
  <c r="AA580" i="2"/>
  <c r="AA576" i="2"/>
  <c r="AA573" i="2"/>
  <c r="AA570" i="2"/>
  <c r="AA567" i="2"/>
  <c r="AA564" i="2"/>
  <c r="AA561" i="2"/>
  <c r="AA558" i="2"/>
  <c r="AA555" i="2"/>
  <c r="AA552" i="2"/>
  <c r="AA549" i="2"/>
  <c r="AA546" i="2"/>
  <c r="AA543" i="2"/>
  <c r="M607" i="2"/>
  <c r="M604" i="2"/>
  <c r="M601" i="2"/>
  <c r="M598" i="2"/>
  <c r="M595" i="2"/>
  <c r="M592" i="2"/>
  <c r="M589" i="2"/>
  <c r="M586" i="2"/>
  <c r="M583" i="2"/>
  <c r="M580" i="2"/>
  <c r="M576" i="2"/>
  <c r="M573" i="2"/>
  <c r="M570" i="2"/>
  <c r="M567" i="2"/>
  <c r="M564" i="2"/>
  <c r="M561" i="2"/>
  <c r="M558" i="2"/>
  <c r="M555" i="2"/>
  <c r="M552" i="2"/>
  <c r="M549" i="2"/>
  <c r="M546" i="2"/>
  <c r="M543" i="2"/>
  <c r="AA540" i="2"/>
  <c r="AA538" i="2"/>
  <c r="AA537" i="2"/>
  <c r="AA534" i="2"/>
  <c r="AA531" i="2"/>
  <c r="M540" i="2"/>
  <c r="M537" i="2"/>
  <c r="M534" i="2"/>
  <c r="M531" i="2"/>
  <c r="AI528" i="2"/>
  <c r="AA528" i="2"/>
  <c r="AA525" i="2"/>
  <c r="AA522" i="2"/>
  <c r="AA519" i="2"/>
  <c r="AA516" i="2"/>
  <c r="AA513" i="2"/>
  <c r="AA510" i="2"/>
  <c r="AA507" i="2"/>
  <c r="AA504" i="2"/>
  <c r="AA501" i="2"/>
  <c r="R526" i="2"/>
  <c r="M528" i="2"/>
  <c r="M525" i="2"/>
  <c r="M522" i="2"/>
  <c r="M519" i="2"/>
  <c r="M516" i="2"/>
  <c r="M513" i="2"/>
  <c r="M510" i="2"/>
  <c r="M507" i="2"/>
  <c r="M504" i="2"/>
  <c r="M501" i="2"/>
  <c r="AI468" i="2"/>
  <c r="AI453" i="2"/>
  <c r="AI449" i="2"/>
  <c r="AA498" i="2"/>
  <c r="AA495" i="2"/>
  <c r="AA493" i="2"/>
  <c r="AA491" i="2"/>
  <c r="AA488" i="2"/>
  <c r="Z486" i="2"/>
  <c r="AA484" i="2"/>
  <c r="AA482" i="2"/>
  <c r="AA479" i="2"/>
  <c r="AA477" i="2"/>
  <c r="AA475" i="2"/>
  <c r="AA472" i="2"/>
  <c r="AA470" i="2"/>
  <c r="AA468" i="2"/>
  <c r="Z462" i="2"/>
  <c r="AA459" i="2"/>
  <c r="AA456" i="2"/>
  <c r="AA453" i="2"/>
  <c r="AA451" i="2"/>
  <c r="AA449" i="2"/>
  <c r="M498" i="2"/>
  <c r="M495" i="2"/>
  <c r="M491" i="2"/>
  <c r="M488" i="2"/>
  <c r="M482" i="2"/>
  <c r="M479" i="2"/>
  <c r="M475" i="2"/>
  <c r="M472" i="2"/>
  <c r="M468" i="2"/>
  <c r="M465" i="2"/>
  <c r="M462" i="2"/>
  <c r="M459" i="2"/>
  <c r="M456" i="2"/>
  <c r="M453" i="2"/>
  <c r="M449" i="2"/>
  <c r="AA446" i="2"/>
  <c r="M446" i="2"/>
  <c r="AA443" i="2"/>
  <c r="AA440" i="2"/>
  <c r="AA437" i="2"/>
  <c r="AA435" i="2"/>
  <c r="AA434" i="2"/>
  <c r="AA431" i="2"/>
  <c r="AA425" i="2"/>
  <c r="M443" i="2"/>
  <c r="M440" i="2"/>
  <c r="M437" i="2"/>
  <c r="M434" i="2"/>
  <c r="M431" i="2"/>
  <c r="M428" i="2"/>
  <c r="M425" i="2"/>
  <c r="AI422" i="2"/>
  <c r="AA422" i="2"/>
  <c r="AA419" i="2"/>
  <c r="AA416" i="2"/>
  <c r="AA413" i="2"/>
  <c r="AA410" i="2"/>
  <c r="M422" i="2"/>
  <c r="M419" i="2"/>
  <c r="M416" i="2"/>
  <c r="M413" i="2"/>
  <c r="M410" i="2"/>
  <c r="AA407" i="2"/>
  <c r="AA404" i="2"/>
  <c r="Z401" i="2"/>
  <c r="AA399" i="2"/>
  <c r="AA397" i="2"/>
  <c r="Z394" i="2"/>
  <c r="AA391" i="2"/>
  <c r="Z388" i="2"/>
  <c r="AA382" i="2"/>
  <c r="AA380" i="2"/>
  <c r="Z377" i="2"/>
  <c r="Z374" i="2"/>
  <c r="AA371" i="2"/>
  <c r="M407" i="2"/>
  <c r="M404" i="2"/>
  <c r="M401" i="2"/>
  <c r="M397" i="2"/>
  <c r="M394" i="2"/>
  <c r="M391" i="2"/>
  <c r="M388" i="2"/>
  <c r="M384" i="2"/>
  <c r="M380" i="2"/>
  <c r="M377" i="2"/>
  <c r="M374" i="2"/>
  <c r="M371" i="2"/>
  <c r="AI362" i="2"/>
  <c r="AA368" i="2"/>
  <c r="AA365" i="2"/>
  <c r="AA362" i="2"/>
  <c r="AA359" i="2"/>
  <c r="AA356" i="2"/>
  <c r="AA353" i="2"/>
  <c r="AA350" i="2"/>
  <c r="AA347" i="2"/>
  <c r="AA344" i="2"/>
  <c r="AA341" i="2"/>
  <c r="AA338" i="2"/>
  <c r="AA335" i="2"/>
  <c r="AA332" i="2"/>
  <c r="AA329" i="2"/>
  <c r="AA326" i="2"/>
  <c r="AA324" i="2"/>
  <c r="AA322" i="2"/>
  <c r="AA319" i="2"/>
  <c r="AA316" i="2"/>
  <c r="AA313" i="2"/>
  <c r="AA310" i="2"/>
  <c r="AA307" i="2"/>
  <c r="R361" i="2"/>
  <c r="R360" i="2"/>
  <c r="M368" i="2"/>
  <c r="M365" i="2"/>
  <c r="M362" i="2"/>
  <c r="M359" i="2"/>
  <c r="M356" i="2"/>
  <c r="M353" i="2"/>
  <c r="M350" i="2"/>
  <c r="M347" i="2"/>
  <c r="M344" i="2"/>
  <c r="M341" i="2"/>
  <c r="M338" i="2"/>
  <c r="M335" i="2"/>
  <c r="M332" i="2"/>
  <c r="M329" i="2"/>
  <c r="M326" i="2"/>
  <c r="M322" i="2"/>
  <c r="M319" i="2"/>
  <c r="M316" i="2"/>
  <c r="M313" i="2"/>
  <c r="M310" i="2"/>
  <c r="M307" i="2"/>
  <c r="AA304" i="2"/>
  <c r="AA301" i="2"/>
  <c r="AA298" i="2"/>
  <c r="AA295" i="2"/>
  <c r="AA292" i="2"/>
  <c r="AA289" i="2"/>
  <c r="AA286" i="2"/>
  <c r="AA283" i="2"/>
  <c r="AA280" i="2"/>
  <c r="AA277" i="2"/>
  <c r="AA274" i="2"/>
  <c r="AA271" i="2"/>
  <c r="AA269" i="2"/>
  <c r="AA268" i="2"/>
  <c r="M304" i="2"/>
  <c r="M301" i="2"/>
  <c r="M298" i="2"/>
  <c r="M295" i="2"/>
  <c r="M292" i="2"/>
  <c r="M289" i="2"/>
  <c r="M286" i="2"/>
  <c r="M283" i="2"/>
  <c r="M280" i="2"/>
  <c r="M277" i="2"/>
  <c r="M274" i="2"/>
  <c r="M271" i="2"/>
  <c r="M268" i="2"/>
  <c r="AI229" i="2" l="1"/>
  <c r="AI226" i="2"/>
  <c r="AI220" i="2"/>
  <c r="AA266" i="2"/>
  <c r="AA264" i="2"/>
  <c r="AA260" i="2"/>
  <c r="AA258" i="2"/>
  <c r="AA256" i="2"/>
  <c r="AA254" i="2"/>
  <c r="AA252" i="2"/>
  <c r="AA251" i="2"/>
  <c r="AA250" i="2"/>
  <c r="AA249" i="2"/>
  <c r="AA246" i="2"/>
  <c r="AA244" i="2"/>
  <c r="AA242" i="2"/>
  <c r="AA241" i="2"/>
  <c r="AA240" i="2"/>
  <c r="AA239" i="2"/>
  <c r="AA237" i="2"/>
  <c r="AA235" i="2"/>
  <c r="AA232" i="2"/>
  <c r="AA229" i="2"/>
  <c r="AA226" i="2"/>
  <c r="AA224" i="2"/>
  <c r="AA223" i="2"/>
  <c r="AA220" i="2"/>
  <c r="AA217" i="2"/>
  <c r="AA211" i="2"/>
  <c r="AA208" i="2"/>
  <c r="AA202" i="2"/>
  <c r="AA199" i="2"/>
  <c r="AA196" i="2"/>
  <c r="AA193" i="2"/>
  <c r="R221" i="2"/>
  <c r="M264" i="2"/>
  <c r="M260" i="2"/>
  <c r="M256" i="2"/>
  <c r="M252" i="2"/>
  <c r="M249" i="2"/>
  <c r="M246" i="2"/>
  <c r="M242" i="2"/>
  <c r="M239" i="2"/>
  <c r="M235" i="2"/>
  <c r="M232" i="2"/>
  <c r="M229" i="2"/>
  <c r="M226" i="2"/>
  <c r="M223" i="2"/>
  <c r="M220" i="2"/>
  <c r="M217" i="2"/>
  <c r="M214" i="2"/>
  <c r="M211" i="2"/>
  <c r="M208" i="2"/>
  <c r="M205" i="2"/>
  <c r="M202" i="2"/>
  <c r="M199" i="2"/>
  <c r="M196" i="2"/>
  <c r="M193" i="2"/>
  <c r="AA190" i="2"/>
  <c r="AA187" i="2"/>
  <c r="AA184" i="2"/>
  <c r="AA181" i="2"/>
  <c r="AA178" i="2"/>
  <c r="AA175" i="2"/>
  <c r="AA172" i="2"/>
  <c r="AA169" i="2"/>
  <c r="AA166" i="2"/>
  <c r="AA163" i="2"/>
  <c r="AA160" i="2"/>
  <c r="AA157" i="2"/>
  <c r="AA154" i="2"/>
  <c r="AA151" i="2"/>
  <c r="AA148" i="2"/>
  <c r="AA145" i="2"/>
  <c r="AA142" i="2"/>
  <c r="M190" i="2"/>
  <c r="M187" i="2"/>
  <c r="M184" i="2"/>
  <c r="M181" i="2"/>
  <c r="M178" i="2"/>
  <c r="M175" i="2"/>
  <c r="M172" i="2"/>
  <c r="M169" i="2"/>
  <c r="M166" i="2"/>
  <c r="M163" i="2"/>
  <c r="M160" i="2"/>
  <c r="M157" i="2"/>
  <c r="M154" i="2"/>
  <c r="M151" i="2"/>
  <c r="M148" i="2"/>
  <c r="M145" i="2"/>
  <c r="M142" i="2"/>
  <c r="AI139" i="2"/>
  <c r="Z139" i="2"/>
  <c r="AA139" i="2" s="1"/>
  <c r="AA136" i="2"/>
  <c r="AA133" i="2"/>
  <c r="AA130" i="2"/>
  <c r="AA127" i="2"/>
  <c r="AA124" i="2"/>
  <c r="AA121" i="2"/>
  <c r="AA118" i="2"/>
  <c r="AA115" i="2"/>
  <c r="AA112" i="2"/>
  <c r="AA109" i="2"/>
  <c r="AA106" i="2"/>
  <c r="R140" i="2"/>
  <c r="R139" i="2"/>
  <c r="M139" i="2"/>
  <c r="M136" i="2"/>
  <c r="M133" i="2"/>
  <c r="M130" i="2"/>
  <c r="M127" i="2"/>
  <c r="M124" i="2"/>
  <c r="M121" i="2"/>
  <c r="M118" i="2"/>
  <c r="M115" i="2"/>
  <c r="M112" i="2"/>
  <c r="M109" i="2"/>
  <c r="M106" i="2"/>
  <c r="AA103" i="2"/>
  <c r="AA100" i="2"/>
  <c r="AA97" i="2"/>
  <c r="AA94" i="2"/>
  <c r="AA91" i="2"/>
  <c r="AA88" i="2"/>
  <c r="AA85" i="2"/>
  <c r="AA82" i="2"/>
  <c r="AA79" i="2"/>
  <c r="AA76" i="2"/>
  <c r="AA73" i="2"/>
  <c r="AA70" i="2"/>
  <c r="AA67" i="2"/>
  <c r="AA64" i="2"/>
  <c r="AA61" i="2"/>
  <c r="M103" i="2"/>
  <c r="M100" i="2"/>
  <c r="M97" i="2"/>
  <c r="M94" i="2"/>
  <c r="M91" i="2"/>
  <c r="M88" i="2"/>
  <c r="M85" i="2"/>
  <c r="M82" i="2"/>
  <c r="M79" i="2"/>
  <c r="M76" i="2"/>
  <c r="M73" i="2"/>
  <c r="M70" i="2"/>
  <c r="M67" i="2"/>
  <c r="M64" i="2"/>
  <c r="M61" i="2"/>
  <c r="AA58" i="2"/>
  <c r="AA55" i="2"/>
  <c r="AA52" i="2"/>
  <c r="AA49" i="2"/>
  <c r="AA46" i="2"/>
  <c r="AA43" i="2"/>
  <c r="AA40" i="2"/>
  <c r="AA37" i="2"/>
  <c r="AA34" i="2"/>
  <c r="AA31" i="2"/>
  <c r="AA28" i="2"/>
  <c r="AA25" i="2"/>
  <c r="AA22" i="2"/>
  <c r="M58" i="2"/>
  <c r="M55" i="2"/>
  <c r="M52" i="2"/>
  <c r="M49" i="2"/>
  <c r="M46" i="2"/>
  <c r="M43" i="2"/>
  <c r="M40" i="2"/>
  <c r="M37" i="2"/>
  <c r="M34" i="2"/>
  <c r="M31" i="2"/>
  <c r="M28" i="2"/>
  <c r="M25" i="2"/>
  <c r="M22" i="2"/>
  <c r="AA19" i="2"/>
  <c r="AA16" i="2"/>
  <c r="M19" i="2"/>
  <c r="M16" i="2"/>
</calcChain>
</file>

<file path=xl/sharedStrings.xml><?xml version="1.0" encoding="utf-8"?>
<sst xmlns="http://schemas.openxmlformats.org/spreadsheetml/2006/main" count="8472" uniqueCount="695">
  <si>
    <t>Ley de Acceso a la Información Pública y Protección de Datos Personales para el Estado de Coahuila de Zaragoza, Artículos 21 fracción XXX</t>
  </si>
  <si>
    <t>Tipo de procedimiento: adjudicación directa.</t>
  </si>
  <si>
    <t>Categoría: obra pública, servicios relacionados con obra pública, arrendamiento, adquisición, servicios (de orden administrativo)</t>
  </si>
  <si>
    <t>Ejercicio</t>
  </si>
  <si>
    <t>Período</t>
  </si>
  <si>
    <t>Número de expediente, folio o nomenclatura que lo identifique</t>
  </si>
  <si>
    <t>Los motivos y fundamentos legales aplicados para realizar la adjudicación directa</t>
  </si>
  <si>
    <t>Partida presupuestal (catálogo) de acuerdo con el clasificador por objeto del gasto, en el caso de ser aplicable</t>
  </si>
  <si>
    <t>Hipervínculo a la autorización del ejercicio de la opción</t>
  </si>
  <si>
    <t>Origen de los recursos públicos: federales, estatales, delegacionales o municipales</t>
  </si>
  <si>
    <t>Fuente de financiamiento: Recursos fiscales/Financiamientos internos/Financiamientos externos/Ingresos propios/Recursos federales/Recursos estatales/Otros (especificar)</t>
  </si>
  <si>
    <t>Descripción de las obras,  los bienes o servicios contratados y/o adquiridos</t>
  </si>
  <si>
    <t>Unidad administrativa solicitante</t>
  </si>
  <si>
    <t>Unidad administrativa responsable de su ejecución</t>
  </si>
  <si>
    <r>
      <t xml:space="preserve">Nombre completo o razón social de los proveedores </t>
    </r>
    <r>
      <rPr>
        <sz val="10"/>
        <color indexed="8"/>
        <rFont val="Century Gothic"/>
        <family val="2"/>
      </rPr>
      <t>participantes</t>
    </r>
  </si>
  <si>
    <t>Monto total de la cotización con impuestos incluidos</t>
  </si>
  <si>
    <t>Nombre completo o razón social del adjudicado</t>
  </si>
  <si>
    <t>Número que identifique al contrato</t>
  </si>
  <si>
    <t xml:space="preserve">Fecha del contrato formato día/mes/año </t>
  </si>
  <si>
    <t>Monto del contrato sin impuestos incluidos (expresado en pesos mexicanos)</t>
  </si>
  <si>
    <t>Monto del contrato con impuestos incluidos (expresado en pesos mexicanos)</t>
  </si>
  <si>
    <t>Monto mínimo, y máximo, en su caso</t>
  </si>
  <si>
    <t>Tipo de moneda</t>
  </si>
  <si>
    <t>tipo de cambio de referencia, en su caso</t>
  </si>
  <si>
    <t>Forma de pago (efectivo, cheque o transferencia bancaria)</t>
  </si>
  <si>
    <t>Objeto del contrato</t>
  </si>
  <si>
    <r>
      <t xml:space="preserve">Monto total de las </t>
    </r>
    <r>
      <rPr>
        <i/>
        <sz val="10"/>
        <color indexed="8"/>
        <rFont val="Century Gothic"/>
        <family val="2"/>
      </rPr>
      <t>garantías y/o contragarantías</t>
    </r>
    <r>
      <rPr>
        <sz val="10"/>
        <color indexed="8"/>
        <rFont val="Century Gothic"/>
        <family val="2"/>
      </rPr>
      <t xml:space="preserve"> que, en su caso,  se hubieren otorgado durante el procedimiento respectivo</t>
    </r>
  </si>
  <si>
    <t>Plazo de entrega o ejecución</t>
  </si>
  <si>
    <t>Hipervínculo al documento del contrato y sus anexos, en versión pública si así corresponde</t>
  </si>
  <si>
    <t>Hipervínculo, en su caso al comunicado de suspensión, rescisión o terminación anticipada del contrato</t>
  </si>
  <si>
    <t>Se realizaron convenios modificatorios (si / no)</t>
  </si>
  <si>
    <t>Número de convenio modificatorio que recaiga a la contratación; en su caso, señalar que no se realizó</t>
  </si>
  <si>
    <t>Objeto del convenio modificatorio</t>
  </si>
  <si>
    <t xml:space="preserve">Fecha de firma del convenio modificatorio formato día/mes/año </t>
  </si>
  <si>
    <t>Hipervínculo al documento del convenio, en versión pública si así corresponde</t>
  </si>
  <si>
    <t>Sobre Obra pública y/o servicios relacionados con la misma</t>
  </si>
  <si>
    <t>Personas Físicas</t>
  </si>
  <si>
    <t>Personas Morales</t>
  </si>
  <si>
    <t>Fecha de inicio del plazo de entrega o ejecución de los servicios u obra contratados</t>
  </si>
  <si>
    <t>Fecha de término del plazo de entrega o ejecución de los servicios u obra contratados</t>
  </si>
  <si>
    <t>Lugar donde se realizará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</si>
  <si>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</si>
  <si>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</si>
  <si>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servicios de la misma: en planeación, en ejecución o en finiquito</t>
  </si>
  <si>
    <t>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</si>
  <si>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</si>
  <si>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</si>
  <si>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</si>
  <si>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</si>
  <si>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Nombre (s)</t>
  </si>
  <si>
    <t>Primer apellido</t>
  </si>
  <si>
    <t>Segundo apellido</t>
  </si>
  <si>
    <t>Razón social</t>
  </si>
  <si>
    <t>Entidad Federativa al que pertenece el proveedor adjudicado</t>
  </si>
  <si>
    <t>ADJUDICACION DIRECTA</t>
  </si>
  <si>
    <t>ADQUISICION</t>
  </si>
  <si>
    <t>ENERO</t>
  </si>
  <si>
    <t>ARTS. 63, 65 Y 66-A LEY DE ADQUISICIONES, ARRENDAMIENTOS Y CONTRATACION  DE SERVICIOS PARA EL ESTADO DE COAHUILA DE ZARAGOZA</t>
  </si>
  <si>
    <t>POR EL MOMENTO NO DISPONIBLE</t>
  </si>
  <si>
    <t>ESTATALES</t>
  </si>
  <si>
    <t>COAHUILA</t>
  </si>
  <si>
    <t>CONTRATO A PRECIO FIJO</t>
  </si>
  <si>
    <t>PESOS</t>
  </si>
  <si>
    <t>NO APLICA</t>
  </si>
  <si>
    <t>TRANSFERENCIA</t>
  </si>
  <si>
    <t>NO SE SOLICITO GARANTIA</t>
  </si>
  <si>
    <t>NO HUBO DOCUMENTO REFERIDO</t>
  </si>
  <si>
    <t xml:space="preserve">NO </t>
  </si>
  <si>
    <t>NO APLICA PARA PROCEDIMIENTOS DE CATEGORIA: ADQUISICIONES O SERVICIOS</t>
  </si>
  <si>
    <t>---------------</t>
  </si>
  <si>
    <t>-------------</t>
  </si>
  <si>
    <t>------------</t>
  </si>
  <si>
    <t>DIRECCION GENERAL DE INFORMATICA</t>
  </si>
  <si>
    <t>BLANCA PATRICIA</t>
  </si>
  <si>
    <t>GONZALEZ</t>
  </si>
  <si>
    <t>RODRIGUEZ</t>
  </si>
  <si>
    <t xml:space="preserve">844-411-9500 </t>
  </si>
  <si>
    <t>Castelar y General Cepeda s/n</t>
  </si>
  <si>
    <t>Zona Centro</t>
  </si>
  <si>
    <t>Saltillo, Coahuila c.p. 25000</t>
  </si>
  <si>
    <t>OFICIO No SSP/DGA/049/22</t>
  </si>
  <si>
    <t>REQUISICION 7</t>
  </si>
  <si>
    <t>(40 PZ) GARRAFA DE ACEITE 5W20 MINERAL P/ MOTOR DE 5 LTS MARCA MOPAR</t>
  </si>
  <si>
    <t xml:space="preserve">SECRETARIA DE SEGURIDAD PUBLICA </t>
  </si>
  <si>
    <t>(5 PZ) DISCO DURO INTERNO WD 3.5" 1 TB, SATA III, (3PZ) MEMORIA RAM PARA EQUIPO DE COMPUTO 8GB, (2 PZ) DISCO DURO SOLIDO SSD KNGSTON A400 480 GB SATA II</t>
  </si>
  <si>
    <t>COAHUILA MOTORS, S.A. DE C.V.</t>
  </si>
  <si>
    <t>COMUNICACIÓN VERATIL, S.A. DE C.V.</t>
  </si>
  <si>
    <t>ORDEN DE COMPRA SSP/DGA-049/22</t>
  </si>
  <si>
    <t>ORDEN DE COMPRA  N° 9</t>
  </si>
  <si>
    <t>FEBRERO</t>
  </si>
  <si>
    <t>REQUISICION 1</t>
  </si>
  <si>
    <t>REQUISICION 3</t>
  </si>
  <si>
    <t>REQUISICION 8</t>
  </si>
  <si>
    <t>REQUISICION 11</t>
  </si>
  <si>
    <t>REQUISICION 18</t>
  </si>
  <si>
    <t>REQUISICION 21</t>
  </si>
  <si>
    <t>REQUISICION 25</t>
  </si>
  <si>
    <t>REQUISICION 39</t>
  </si>
  <si>
    <t>REQUISICION 46</t>
  </si>
  <si>
    <t>REQUISICION 52</t>
  </si>
  <si>
    <t>REQUISICION CONSOLIDADA 55 (REQ 9 Y 10)</t>
  </si>
  <si>
    <t>OFICIO CGPP/001/2022</t>
  </si>
  <si>
    <t>OFICIO CDS/020/2022</t>
  </si>
  <si>
    <t>(1 CAJA) SOBRE BOLSA 606 PANUCO C/500</t>
  </si>
  <si>
    <t>DIRECCION GENERAL DE GASTO PUBLICO</t>
  </si>
  <si>
    <t>(20 PIEZAS) LAPIZ DE CERA COLOR ROJO</t>
  </si>
  <si>
    <t>DIRECCION GENERAL DE CAJA GENERAL</t>
  </si>
  <si>
    <t xml:space="preserve">(1 PIEZA) CARTUCHO DE TINTA HP 950XL NEGRO CN045AL </t>
  </si>
  <si>
    <t>DIRECCION GENERAL DE ADQUISICIONES</t>
  </si>
  <si>
    <t>(100 MILLARES) VALE DE COMBUSTIBLE</t>
  </si>
  <si>
    <t>(1 PIEZA) DESTRUCTORA DE DOCUMENTOS</t>
  </si>
  <si>
    <t>DIRECCION GENERAL DE ADMINISTRACIÓN DE PERSONAL</t>
  </si>
  <si>
    <t>(2 PIEZAS) COJIN P/SELLO PLASTICO, (1 PIEZA) SELLO AUTOMATICO C/LEYENDA, (1 PIEZA) SELLO AUTOMATICO FECHADOR C/LEYENDA DE  USO RUDO</t>
  </si>
  <si>
    <t>COORDINACION GENERAL DE PATRIMONIO</t>
  </si>
  <si>
    <t>(50 PIEZAS) CARPETAS LEFORT T/CARTA, (50 PIEZAS) CAJAS ARCHIVO CARTON T7OFICIO TAPA INTEGRADA, (3 CAJAS) MICAS T/CARTA C/3 PERFORACIONES T/BOLSA KINERA C/100 PZ</t>
  </si>
  <si>
    <t>(2 PIEZAS) TONER HP CF226A NEGRO P/LASERJET PRO M402, MFP M426</t>
  </si>
  <si>
    <t>DESPACHO DEL SECRETARIO DE FINANZAS</t>
  </si>
  <si>
    <t>(2 PIEZAS) AGENDA FISCO 2022</t>
  </si>
  <si>
    <t>ORGANO DE CONTROL</t>
  </si>
  <si>
    <t>(300 PAQUETES) HOJA DE PAPEL BOND AHUESADO 44.5K 21.5x29.5 CMS C/1000</t>
  </si>
  <si>
    <t>SECRETARIA DE GOBIERNO</t>
  </si>
  <si>
    <t xml:space="preserve">(100 MILLARES)  DE RECIBO DE PAGO P/NOMINAS  </t>
  </si>
  <si>
    <t xml:space="preserve">(2 PIEZAS) LAPTOP HP 245 G8 PROCESADOR ADM TYZEN 5, PANTALLA 14" MEMORIA RAM 8GB DISCO DURO 1 TB WINDOWS 10, 1(PIEZA) IMPRESORA HP LASERJET PRO M404N </t>
  </si>
  <si>
    <t>COORDINACION GENERAL DE PROGRAMACIÓN Y PRESUPUESTO</t>
  </si>
  <si>
    <t>(8 EQUIPOS) HP PRODESK 400 G6 DM, CORE I7, MEMORIA RAM 8GB, DISCO DURO 1 TB, TECLADO Y MOUSE, (2 PIEZAS) IMPRESORA EPSON L1210 INYECCION DE TINTA HEAT-FREE TM MICRO PIEZO DE 4 COLORES, (1 PIEZA) IMPRESORA HP NEVERSTOP LASER 1000N VELOCIDAD E IMPRESIÓN 21-30 COLOR NEGRO</t>
  </si>
  <si>
    <t>SECRETARIA DE INCLUSIÓN Y DESARROLLO SOCIAL DEL ESTADO DE COAHUILA DE ZARAGOZA</t>
  </si>
  <si>
    <t>FOCOMSA, S.A. DE C.V.</t>
  </si>
  <si>
    <t>FORMAS INTELIGENTES, S.A. DE C.V.</t>
  </si>
  <si>
    <t>SEGURI CHECK S.A. DE C.V.</t>
  </si>
  <si>
    <t>ANTONINO JAIME</t>
  </si>
  <si>
    <t>MARTINEZ</t>
  </si>
  <si>
    <t>CAMACHO</t>
  </si>
  <si>
    <t xml:space="preserve">GONZALEZ </t>
  </si>
  <si>
    <t>BRIONES</t>
  </si>
  <si>
    <t>IMPORTADORA Y EXPORTADORA SALTILLO S.A. DE C.V.</t>
  </si>
  <si>
    <t>LUIS ALFREDO</t>
  </si>
  <si>
    <t>SANCHEZ</t>
  </si>
  <si>
    <t>HERNANDEZ</t>
  </si>
  <si>
    <t>NUEVO LEON</t>
  </si>
  <si>
    <t>ORDEN DE COMPRA  N° 31</t>
  </si>
  <si>
    <t>ORDEN DE COMPRA  N° 32</t>
  </si>
  <si>
    <t>ORDEN DE COMPRA  N° 36</t>
  </si>
  <si>
    <t>ORDEN DE COMPRA  N° 15</t>
  </si>
  <si>
    <t>ORDEN DE COMPRA  N° 29</t>
  </si>
  <si>
    <t>ORDEN DE COMPRA  N° 34</t>
  </si>
  <si>
    <t>ORDEN DE COMPRA  N° 13</t>
  </si>
  <si>
    <t>ORDEN DE COMPRA  N° 26</t>
  </si>
  <si>
    <t>ORDEN DE COMPRA  N° 35</t>
  </si>
  <si>
    <t>ORDEN DE COMPRA  N° 28</t>
  </si>
  <si>
    <t>ORDEN DE COMPRA  N° 14</t>
  </si>
  <si>
    <t>ORDEN DE COMPRA OF. NO. CGPP/001/2022</t>
  </si>
  <si>
    <t>ORDEN DE COMPRA OF. NO. CDS/020/2022</t>
  </si>
  <si>
    <t>COMUNICACIÓN VERSATIL, S.A. DE C.V.</t>
  </si>
  <si>
    <t>MARZO</t>
  </si>
  <si>
    <t>REQUISICION 75</t>
  </si>
  <si>
    <t>REQUISICION 89</t>
  </si>
  <si>
    <t>REQUISICION 93</t>
  </si>
  <si>
    <t>REQUISICION 95</t>
  </si>
  <si>
    <t>REQUISICION 107</t>
  </si>
  <si>
    <t>REQUISICION 111</t>
  </si>
  <si>
    <t>REQUISICION 118</t>
  </si>
  <si>
    <t>REQUISICION 119</t>
  </si>
  <si>
    <t>REQUISICION 120</t>
  </si>
  <si>
    <t>REQUISICION 121</t>
  </si>
  <si>
    <t>REQUISICION CONSOLIDADA 122 (REQ 79, 92, Y 109)</t>
  </si>
  <si>
    <t>O.D.G. CORS 031/2022</t>
  </si>
  <si>
    <t>DRM/0061/2022</t>
  </si>
  <si>
    <t>(1 PIEZA) MEMORIA RAM PARA EQUIPO DE COMPUTO ADATA PC 12800, OGB</t>
  </si>
  <si>
    <t>DIRECCION GENERAL DE APOYO ADMINISTRATIVO</t>
  </si>
  <si>
    <t>(2 PIEZA) DISPENSADOR AUTOMATICO DEL GEL ANTIBACTERIAL CON TERMOMETRO K9 PROPLUS CON TRIPIE BATERIAS RECARGABLES</t>
  </si>
  <si>
    <t>(100 MILLARES) HOJAS FACIA BOND 37K T/CARTA BLANCO</t>
  </si>
  <si>
    <t xml:space="preserve">(2 CAJAS) SOBRE OFICIO 63K BOSTON C/500, (5 PAQ) ETIQUETA ADHESIVA 5x100 NUM 25 JANEL, (2 CAJAS) SOBRE BOLSA PANUCO 23x30.5 CM 60 KG </t>
  </si>
  <si>
    <t>DIRECCION GENERAL DE NOMINAS ESTATALES</t>
  </si>
  <si>
    <t>(65 MILLARES) HOJAS FACIA BOND 37K T/CTA BLANCO, (40 MILLARES) HOJAS FACIA BOND 50K T/OFICIO BLANCO, (500 PIEZAS) CAJA DE ARCHIVO DE CARTON TROQUELADA T/OFICIO, (25 CIENTOS) FOLDER CARTA CREMA IRASA</t>
  </si>
  <si>
    <t>SECRETARIA DE SEGURIDAD PUBLICA</t>
  </si>
  <si>
    <t>(100 ROLLOS) BOLSA P/BASURA GRANDES .90x1.20 CAL 17 COLOR NEGRO, (50 GAL) GEL ANTIBACTERIAL, (250 PIEZAS) CLORALEX ALLEN 950 ML, (13 PIEZAS) DETERGENTE EN POLVO 9KG</t>
  </si>
  <si>
    <t>(48 PIEZAS) PLUMA PUNTO MEDIANO COLOR ROJO, (20 PIEZAS) LAPIZ ADHESIVO 40 GR, (24 PIEZAS) MARCADOR PERMANENTE COLOR ROJO PUNTO FINO</t>
  </si>
  <si>
    <t>DIRECCION GENERAL DE CONTABILIDAD GUBERNAMENTAL</t>
  </si>
  <si>
    <t>(1 JUEGO) TONER PARA IMPRESORA HP LASERJET PRO      CE410A, CE411A, CE412A, CE413A</t>
  </si>
  <si>
    <t>(200 PIEZAS) CAJA ARCHIVO PLASTICO T/CARTA C/TAPA INTEGRADA     (38x30x25 CM)</t>
  </si>
  <si>
    <t>(100 MILLARES) HOJAS 37K T/CTA BLANCO SCRIBE VERDE, (100 CAJAS) PAPEL CARBON C/100 T/CTA NEGRO, (90 PIEZAS) CINTA MAGICA SCOTCH ADHESIVA 19x33, (200 CAJAS) BROCHE P/ARCHIVO 8CM C/50 BACO</t>
  </si>
  <si>
    <t>(20 PIEZAS) LAPIZ ADHESIVO 40 GR, (32 PIEZAS) MARCATEXTOS AMARILLO VISION PLUS, (10 JUEGOS) SEPARADOR COLORINDEX 6200 C/5, (75 MILLARES) HOJAS FACIA BOND 37 K T/CTA BLANCO</t>
  </si>
  <si>
    <t>SECRETARIA DE FINANZAS</t>
  </si>
  <si>
    <t>(75 MILLARES) HOJAS T/CARTA XEROX P/ COPIADORA, (12 CAJAS) ROLLO DE PAPEL KRAFT CAJA C/6, (2 PIEZAS), (15 PIEZAS) CARPETA BLANCA 5" DE ARGOLLAS COLOR BLANCO</t>
  </si>
  <si>
    <t xml:space="preserve">CENTRO ONCOLOGICO </t>
  </si>
  <si>
    <t>(2 CAJAS) ETIQUETA LASER PARA FOLDER 2/3" POR 3 7/16" 1800 CAJA CON 60 HOJAS</t>
  </si>
  <si>
    <t>(5 PAQUETES) BATERIAS RECARGABLES DE 4 PILAS "AA", (5 PAQUETES) BATERIAS RECARGABLES NI-MH "9V" CUADRADA 200 MAH 1 BATERIA, (1 PAQUETE) CARGADOR DE BATERIAS "AA, AAA, C, D, Y 9V" STEREN</t>
  </si>
  <si>
    <t>(2 PIEZAS) PIZARRON MOVIL A PISO 1.90x1.20 CM C/LAMINA CAL 18 TERMINADA EN PINTURA HORNEADA BLANCA BRILLANTE MAGNETICO</t>
  </si>
  <si>
    <t>SECRETARIA DE INCLUSION Y DESARROLLO SOCIAL</t>
  </si>
  <si>
    <t>MIRIAM ALEJANDRA</t>
  </si>
  <si>
    <t xml:space="preserve">MIRELES </t>
  </si>
  <si>
    <t>ORTIZ</t>
  </si>
  <si>
    <t xml:space="preserve"> </t>
  </si>
  <si>
    <t>MIGUEL ANGEL</t>
  </si>
  <si>
    <t>CORONADO</t>
  </si>
  <si>
    <t>ROSALES</t>
  </si>
  <si>
    <t>DOGAR IMPORTACIONES, S.A. DE C.V.</t>
  </si>
  <si>
    <t>IMPHER DE MEXICO, S.A. DE C.V.</t>
  </si>
  <si>
    <t xml:space="preserve">ORDEN DE COMPRA  N° 66 </t>
  </si>
  <si>
    <t>ORDEN DE COMPRA  N° 47</t>
  </si>
  <si>
    <t>ORDEN DE COMPRA  N° 77</t>
  </si>
  <si>
    <t>ORDEN DE COMPRA  N° 63</t>
  </si>
  <si>
    <t>ORDEN DE COMPRA  N° 67</t>
  </si>
  <si>
    <t>ORDEN DE COMPRA  N° 68</t>
  </si>
  <si>
    <t>ORDEN DE COMPRA  N° 85</t>
  </si>
  <si>
    <t>ORDEN DE COMPRA  N° 86</t>
  </si>
  <si>
    <t>ORDEN DE COMPRA  N° 78</t>
  </si>
  <si>
    <t>ORDEN DE COMPRA  N° 70</t>
  </si>
  <si>
    <t>ORDEN DE COMPRA  N° 69</t>
  </si>
  <si>
    <t>ORDEN DE COMPRA OF. N. ODG CORS 031/2022</t>
  </si>
  <si>
    <t>ORDEN DE COMPRA OF. NO. DRM/0061/2022</t>
  </si>
  <si>
    <t>ABRIL</t>
  </si>
  <si>
    <t>REQUISICION 22</t>
  </si>
  <si>
    <t>REQUISICION 24</t>
  </si>
  <si>
    <t>REQUISICION 30</t>
  </si>
  <si>
    <t>REQUISICION 31</t>
  </si>
  <si>
    <t>REQUISICION 66</t>
  </si>
  <si>
    <t>REQUISICION 67</t>
  </si>
  <si>
    <t>REQUISICION 68</t>
  </si>
  <si>
    <t>REQUISICION 94</t>
  </si>
  <si>
    <t>REQUISICION 96</t>
  </si>
  <si>
    <t>REQUISICION 127</t>
  </si>
  <si>
    <t>REQUISICION CONSOLIDADA 153 (REQ 19, 33, Y 34)</t>
  </si>
  <si>
    <t>OFICIO NO. SSP/DGA/0338/22</t>
  </si>
  <si>
    <t>(5 BOTE) CONECTOR PLUG RJ-45 C/100 PIEZAS, (50 PIEZAS) JACK RJ 45 PANDUIT, (20 PIEZAS) CANALETA PLASTICA 1", (2 BOTES) CONECTOR JACK RJ-11 C/100</t>
  </si>
  <si>
    <t>(1 PAQUETE) CINCHO DE PLASTICO C/100</t>
  </si>
  <si>
    <t>(5 ROLLOS) BOBINA DE CABLE UTP CAT 6 PANDUIT</t>
  </si>
  <si>
    <t>(200 PIEZAS) PIJA 1", (200 PIEZAS) TAQUETE DE 1/4" DE PLASTICO, (25 PIEZAS) FACE PLATE RJ45 2 SALIDAS</t>
  </si>
  <si>
    <t>(1 PIEZA) LAPTOP HP 14-CK2097LA PROCESADOR CELERON N4020 MEMORIA RAM DE 4 GB DISCO DURO DE 1 TB WINDOWS 10 HOME</t>
  </si>
  <si>
    <t>(20 PIEZAS) ESTANTE METALICO CON 7 ENTREPAÑOS DE 45 x 92 CM, CAL. 22 CON REFUERZO, 4 POSTES DE 1 1/2" x 3 MTS, TORNILLERIA GALVANIZADA</t>
  </si>
  <si>
    <t>(10 PIEZAS) REGULADOR DE VOLTAJE  P/PCRS-1410 1410VA/700W 8 CONTACTOS</t>
  </si>
  <si>
    <t xml:space="preserve">(1 PIEZA) SELLO FECHADOR AUTOMATICO CON LEYENDA </t>
  </si>
  <si>
    <t>COORDINACION GENERAL DE ASUNTOS JURIDICOS</t>
  </si>
  <si>
    <t>(3 PIEZAS) SELLO FECHADOR AUTOMATICO DE USO RUDO CON LEYENDA</t>
  </si>
  <si>
    <t xml:space="preserve">(30 ROLLOS) TOALLA P/MANOS BLANCO HOJA SENCILLA 20CMS x 180 MTS, (15 JUEGOS) GUANTES DE LATEX STANDARD MULTIUSOS, (10 PIEZAS) PASTILLA PARA MINGITORIOS DE 300 GRS, </t>
  </si>
  <si>
    <t>(6 PIEZAS) DISCO DURO SEAGATE SATA 500 GB INTERNO P/PC, (1 PIEZA) MEMORIA RAM PARA EQUIPO DE COMPUTO DDR3-133 SIN BUFER 4 GB</t>
  </si>
  <si>
    <t xml:space="preserve">(168 GARRAFAS)  ACEITE 5W20 MINERAL PARA MOTOR DE 5 LTS  (2 TAMBOS) ACEITE 15W40 MINERAL PARA MOTOR DE 208 LTS </t>
  </si>
  <si>
    <t>OFICENTRO DE MEXICO S.A. DE C.V.</t>
  </si>
  <si>
    <t>AUTOMOTRIZ LAGUNERA, S.A. DE C.V.</t>
  </si>
  <si>
    <t>BYECSA MULTISERVICIOS, S.A. DE C.V.</t>
  </si>
  <si>
    <t xml:space="preserve">ALBERTO </t>
  </si>
  <si>
    <t>LARA</t>
  </si>
  <si>
    <t>GAONA</t>
  </si>
  <si>
    <t>ORDEN DE COMPRA  N° 90</t>
  </si>
  <si>
    <t>ORDEN DE COMPRA  N° 89</t>
  </si>
  <si>
    <t>ORDEN DE COMPRA  N° 94</t>
  </si>
  <si>
    <t>ORDEN DE COMPRA  N° 91</t>
  </si>
  <si>
    <t>ORDEN DE COMPRA  N° 109</t>
  </si>
  <si>
    <t>ORDEN DE COMPRA  N° 111</t>
  </si>
  <si>
    <t>ORDEN DE COMPRA  N° 110</t>
  </si>
  <si>
    <t>ORDEN DE COMPRA  N° 101</t>
  </si>
  <si>
    <t>ORDEN DE COMPRA  N° 99</t>
  </si>
  <si>
    <t>ORDEN DE COMPRA  N° 95</t>
  </si>
  <si>
    <t>ORDEN DE COMPRA  N° 93</t>
  </si>
  <si>
    <t>ORDEN DE COMPRA  OFICIO NO. SSP/DGA/0338/22</t>
  </si>
  <si>
    <t>MAYO</t>
  </si>
  <si>
    <t>REQUISICION 116</t>
  </si>
  <si>
    <t>REQUISICION 151</t>
  </si>
  <si>
    <t>REQUISICION 171</t>
  </si>
  <si>
    <t>REQUISICION 192</t>
  </si>
  <si>
    <t>REQUISICION 211</t>
  </si>
  <si>
    <t>REQUISICION 233</t>
  </si>
  <si>
    <t>OFICIO ST/DESP/146/2022</t>
  </si>
  <si>
    <t>OFICIO ST/DESP/147/2022</t>
  </si>
  <si>
    <t>OFICIO SSP/DGA/1114/2021</t>
  </si>
  <si>
    <t>OFICIO SC/111/2022</t>
  </si>
  <si>
    <t>OFICIO SEVOT/CA/020/2022</t>
  </si>
  <si>
    <t>OFICIO OE-UAE-0668-2022</t>
  </si>
  <si>
    <t xml:space="preserve">(1 PIEZA) SELLO FECHADOR AUTOMATICO DE USO RUDO CON LEYENDA, (1 PIEZA) SELLO FECHADOR AUTOMATICO CON LEYENDA   </t>
  </si>
  <si>
    <t>DIRECCION GENERAL DE GASTO FEDERALIZADO</t>
  </si>
  <si>
    <t>(10 PIEZAS) MASCARILLA NO. 95 PARA SOLVENTES</t>
  </si>
  <si>
    <t>SECRETARIA DE EDUCACIÓN (MAGISTERIO FEDERAL)</t>
  </si>
  <si>
    <t>(2 PIEZAS) DISPENSADOR DE AGUA FRIO Y CALIENTE</t>
  </si>
  <si>
    <t xml:space="preserve">(150 ROLLOS) HIGIENICO JUMBO JR BLANCO, (80 PIEZAS) PINOL ALLEN 828 ML, (70 PZ) DETERGENTE EN POLVO 1KG MIN 900 GR, (25 PIEZAS) ESCOBAS 8 HILOS BODEGUERA ESPIGA SANA BASTON DE MADERA  </t>
  </si>
  <si>
    <t>(80 PIEZAS) TONER CE285, (20 PIEZAS) TONER CF283A REMANUFACTURADOS</t>
  </si>
  <si>
    <t>(2500 PIEZAZ) CEDULAS UNICAS DEL REGISTRO NACIONAL DE PERSONAL</t>
  </si>
  <si>
    <t>(4 PIEZAS)  TV HISENSE 40" 40H5G SMART FHD</t>
  </si>
  <si>
    <t>SECRETARIA DEL TRABAJO (CROC)</t>
  </si>
  <si>
    <t>(200 SETS) UTENSILIOS PARA PARRILLA</t>
  </si>
  <si>
    <t>(1 UNIDAD) DODGE ATTITUDE SE MTX 2022, SEDAN 4 PUERTAS Y CAJUELA</t>
  </si>
  <si>
    <t>SECRETARIA DEL TRABAJO (CTM)</t>
  </si>
  <si>
    <t>(200 PIEZAS) FILTRO DE ACITE DODGE RAM MARCA FRAM NO. 10060, (300 PZ) BUJIA DODGE RAM 5.7 MARCA NGK NO. ZFR5C11, (200 PIEZAS) BUJIAS IRIDIUN CHEV. SILVERADO MARCA AC DELCO NO 19336069</t>
  </si>
  <si>
    <t>(200 PIEZAS) KEYSTONE JACK INTELLINET CAT 6 DE PLASTICO COLOR BLANCO, (20 PIEZAS) BOBINA DE CABLE UPT CAT 6+ BELDEN 2412 100% COBRE, (150 PIEZAS) CAJA DE PARED INTELLINET COLOR BLANCO 7CM 11.5 CM</t>
  </si>
  <si>
    <t>SECRETARIA DE CULTURA</t>
  </si>
  <si>
    <t>(3 PIEZAS) ACCESS POINT OMADA TP-LINK EAP225</t>
  </si>
  <si>
    <t>(200 PIEZAS) CANALETA DE 37x17 MM DE 1 VIA 2 METROS DE LARGO CON ADHESIVO</t>
  </si>
  <si>
    <t>(2 PIEZAS) LAPTOP HP PROBOOK 14" PROCESADOR I5, 8 GB DE RAM Y DISCO DURO DE 512 GB SSD WINDOWS 10, (6 PIEZAS) COMPUTADORA HP AIO 200 G4 21.5" PROCESADOR I5 8 GB DE RAM 256 GB DE DISCO DURO DE ESTADO SOLIDO WINDOWS 10</t>
  </si>
  <si>
    <t>SECRETARIA DE VIVIENDA Y ORDENAMIENTO TERRITORIAL</t>
  </si>
  <si>
    <t>(1 EQUIPO) COMPUTADORA DE ESCRITORIO HP PRODESK 400 G7</t>
  </si>
  <si>
    <t>OFICINAS DEL EJECUTIVO (REPRESENTACION DEL GOBIERNO DEL ESTADO DE COAHUILA EN LA CIUDAD DE MEXICO)</t>
  </si>
  <si>
    <t>FORMAS INTELIGENTES S.A. DE C.V.</t>
  </si>
  <si>
    <t>CENTRO AUTORMOTRIZ DE LA LAGUNA, S.A. DE C.V.</t>
  </si>
  <si>
    <t>GUTIERREZ AUTOMOTORES, S.A. DE C.V.</t>
  </si>
  <si>
    <t>BYECSA MULTISERVICIOS, .S.A. DE C.V.</t>
  </si>
  <si>
    <t>LUCIA NEFTALI</t>
  </si>
  <si>
    <t>GARCIA</t>
  </si>
  <si>
    <t>GARZA</t>
  </si>
  <si>
    <t>ORDEN DE COMPRA  N° 137</t>
  </si>
  <si>
    <t>ORDEN DE COMPRA  N° 123</t>
  </si>
  <si>
    <t>ORDEN DE COMPRA  N° 134</t>
  </si>
  <si>
    <t>ORDEN DE COMPRA  N° 124</t>
  </si>
  <si>
    <t>ORDEN DE COMPRA  N° 133</t>
  </si>
  <si>
    <t>ORDEN DE COMPRA  N° 138</t>
  </si>
  <si>
    <t>OF. NO. ST/DESP/146/2022</t>
  </si>
  <si>
    <t>OF. NO. ST/DESP/147/2022</t>
  </si>
  <si>
    <t>OF. NO.  SSP/DGA/1114/2021</t>
  </si>
  <si>
    <t>OF. NO. SC/111/2022</t>
  </si>
  <si>
    <t>OF. NO.  SEVOT/CA/020/2022</t>
  </si>
  <si>
    <t>ORDEN DE COMPRA  OE-UAE-0668-2022</t>
  </si>
  <si>
    <t>JUNIO</t>
  </si>
  <si>
    <t>REQUISICION 113</t>
  </si>
  <si>
    <t>REQUISICION 185</t>
  </si>
  <si>
    <t>REQUISICION 230</t>
  </si>
  <si>
    <t>REQUISICION 238</t>
  </si>
  <si>
    <t xml:space="preserve">REQUISICION 239 </t>
  </si>
  <si>
    <t>REQUISICION 240</t>
  </si>
  <si>
    <t>REQUISICION 241</t>
  </si>
  <si>
    <t>REQUISICION 242</t>
  </si>
  <si>
    <t>REQUISICION 245</t>
  </si>
  <si>
    <t>OFICIO CA/028/2022</t>
  </si>
  <si>
    <t>OFICIO NO. FGE-131/2022</t>
  </si>
  <si>
    <t>OFICIO NO. SIPP/DRH/063/2022</t>
  </si>
  <si>
    <t>OFICIO  SEFIN/237/2022</t>
  </si>
  <si>
    <t>OFICIO NO. UIFEC/SA-0020/2022</t>
  </si>
  <si>
    <t>OFICIO NO. UIFEC/SA-0040/2022</t>
  </si>
  <si>
    <t xml:space="preserve">(2 PIEZA) MINISPLIT DE 2 TONELADAS </t>
  </si>
  <si>
    <t>( 4 PIEZA) TONER HP CF280A, NEGRO PARA IMPRESORA HP LASER JET PRO 400</t>
  </si>
  <si>
    <t>DIRECCION GENERAL DE SERVICIOS GENERALES</t>
  </si>
  <si>
    <t>(2 PIEZA) MINISPLIT DE 1 TONELADA (INCLUYE INSTALACION, MATERIAL ELECTRICO)</t>
  </si>
  <si>
    <t>(4 PIEZA) DISCO DURO INTERNO 1TB SATAIII, (4 PIEZA) MEMORIA RAM ADATA DDR4 2666HZ 4 GB, (3 PIEZA) PASTA TERMICA</t>
  </si>
  <si>
    <t xml:space="preserve">(6 PIEZA) CABLE HDMI DE 10 MTS, 5 MTS Y 2 MTS 2 DE C/U,  (4 KIT) TECLADO Y MOUSE USB INALAMBRICO, (1 PIEZA) ADAPTADOR DE DISCO DURO SSD Y SATA A USB, </t>
  </si>
  <si>
    <t>(1 PIEZA) LAPTOP HP 240 GB PROCESADOR CORE i5 PANTALLA DE 14" 8 GB DE RAM 11 TB DISCO DURO WINDOWS 10 PRO</t>
  </si>
  <si>
    <t>(1 JUEGO) DESARMADORES DE 40.16*31.9*2.77 CM DE ACERO 19 PIEZAS, (1 PIEZA) ESCALERA DE ALUMINIO 6 PELDAÑOS DE TIJERA, (2 PIEZA) GUIA CABLE DE ACERO, (2 PIEZA) PINZA PONCHADORA PRK-3X</t>
  </si>
  <si>
    <t>(1 PIEZA) TALADRO PERCUSION 2 VELOCIDADES, (1 PIEZA) SOPLADORA ASPIRADORA PORTATIL, (1 PIEZA) MULTIMETRO CON PROBADOR DE VOLTAJE</t>
  </si>
  <si>
    <t xml:space="preserve">(1 PIEZA) DISPENSADOR DE AGUA FRIO Y CALIENTE, (1 PIEZA) FRIGOBAR 4 PIES CUBICOS </t>
  </si>
  <si>
    <t xml:space="preserve">(10 PIEZA) ROTULACION DIGITAL  SEGÚN DISEÑO PARA CAMIONETA </t>
  </si>
  <si>
    <t>(40 CAJA) BROCHES BACO DE 8CM, (40 CIENTO) FOLDER TAMAÑO CARTA, (120 PIEZA) CINTA MAGICA 19x33</t>
  </si>
  <si>
    <t>(50 PIEZA) LICENCIA DE OFFICE STD ITSC 2021</t>
  </si>
  <si>
    <t>FISCALIA GENERAL DEL ESTADO DE COAHUILA</t>
  </si>
  <si>
    <t>(1 EQUIPO) ESTACION TOTAL SOKKIA MODELO IM-105, INCLUYE TRIPIE DE ALUMINIO, BASTON DE APLOMAR 2.50 MTS, PRISMA SENCILLO</t>
  </si>
  <si>
    <t>SECRETARIA DE INVERSION PUBLICA PRODUCTIVA</t>
  </si>
  <si>
    <t>(1 EQUIPO) COMPUTADORA DE ESCRITORIO DELL VOSTRO 3681 SFF PROCESADOR INTEL CORE i7 DISCO DURO 1TB, MEMORIA RAM 8GB, WINDOWS PRO 10</t>
  </si>
  <si>
    <t>(4 PIEZA) LAPTOP MATEBOOK D14 14" CORE i3, 256 GB SSD, 8 GB RAM, WINDOWS 10 HOME GRIS ESPACIAL, ( 1 KIT) AMPLIFICADOR DE SEÑAL CELULAR 4G, 3G, 2G Y VOZ CON MASTIL LIVIANO DE PARED.</t>
  </si>
  <si>
    <t>UNIDAD DE INTELIGENCIA FINANCIERA</t>
  </si>
  <si>
    <t>(10 CAJA) PAPEL BOND MULTIPROPOSITO SCRIBE VERDE 5000 HOJAS T/ CARTA, (2 CAJA) FOLDER T/OFICIO C/100, ( 3 PIEZA) CHAROLA ORGANIZADORA MALLA METALICA 3 NIVELES TIPO OFICIO, (2 PIEZA) PERFORADORA DE USO RUDO 3 ORIFICIOS ACCO MUTUAL.</t>
  </si>
  <si>
    <t>(3 PIEZA) DESPACHADOR DE PALANCA DE TOALLAS DE PAPEL EN ROLLO(10 PIEZA) FIBRA VERDE SCOTCH BRITE, (12 PIEZA) HIGIENICO JUMBO HOJA DOBLE 400 MTSx9MTS, (2 PIEZA) CUBETA CARRITO 4 LLANTAS AMARILLA USO RUDO DE 20 LTS, (4 CAJA)  TOALLA EN ROLLO BLANCA C/6 180 MTS</t>
  </si>
  <si>
    <t xml:space="preserve">(15 PIEZA) MOUSEPAD ERGONOMICO DE GEL </t>
  </si>
  <si>
    <t>(20 PIEZA) TONER HP  NEGRO CF258A, (3 PIEZA) ADATA DISCO DURO EXTERNO HDD HD7109 1 TB, (20 PIEZA) MEMORIA USB ADATA 32 GB 3.0</t>
  </si>
  <si>
    <t>(30 PIEZA) JACKS RJ45 DE PARED, (5 PIEZA) LIMPIADOR DE CIRCUITOS ELECTRONICOS, (100 PIEZA) CONECTORES RJ45</t>
  </si>
  <si>
    <t>(1 KIT) HERRAMIENTAS DE INSTALACION DE RED DE 15 PIEZAS, (1 PIEZA) ESTACION DE SOLDAR CAUTIN LAPIZ WELLER, (2 PIEZA) EXTENSION ELECTRICA USO RUDO 8 METROS CAL 16</t>
  </si>
  <si>
    <t>(1 PIEZA) BOBINA DE CABLE UTP CAT 6 PANDUIT, (10 PIEZA) CABLE HDMI 3 MTS, (1 PIEZA) MANHATTAN SWITCH KV 151252 2x USB 2x VGA, (3 PIEZA) PORTOFOLIO P/ORDENADOR PORTATIL</t>
  </si>
  <si>
    <t>(5 PIEZA) MONITOR ASUS PROART PA278QV LED 27", (1 EQUIPO) MACBOOK PRO 13 CHIP M1</t>
  </si>
  <si>
    <t>OFICENTRO DE MEXICO, S.A. DE C.V.</t>
  </si>
  <si>
    <t>CHINA WORLD FACTORY, S.A. DE C.V.</t>
  </si>
  <si>
    <t>IMPUBLI, S.A. DE C.V.</t>
  </si>
  <si>
    <t>CONVERCOM S. DE R.L. DE C.V.</t>
  </si>
  <si>
    <t>JUAN CARLOS</t>
  </si>
  <si>
    <t xml:space="preserve">BARRADAS </t>
  </si>
  <si>
    <t>ELVIRA</t>
  </si>
  <si>
    <t>REKENING, S.A. DE C.V.</t>
  </si>
  <si>
    <t>JOSE ALFREDO</t>
  </si>
  <si>
    <t>ORDEN DE COMPRA  N° 139</t>
  </si>
  <si>
    <t>ORDEN DE COMPRA  N° 158</t>
  </si>
  <si>
    <t>ORDEN DE COMPRA  N° 162</t>
  </si>
  <si>
    <t>ORDEN DE COMPRA  N° 154</t>
  </si>
  <si>
    <t xml:space="preserve">ORDEN DE COMPRA  N° 144 </t>
  </si>
  <si>
    <t>ORDEN DE COMPRA  N° 143</t>
  </si>
  <si>
    <t>ORDEN DE COMPRA  N° 156</t>
  </si>
  <si>
    <t>ORDEN DE COMPRA  N° 157</t>
  </si>
  <si>
    <t>ORDEN DE COMPRA  N° 155</t>
  </si>
  <si>
    <t>ORDEN DE COMPRA CA/028/2022</t>
  </si>
  <si>
    <t>ORDEN DE COMPRA OF. NO. SSP/DGA/584/22</t>
  </si>
  <si>
    <t>ORDEN DE COMPRA  N° FGE-131/2022</t>
  </si>
  <si>
    <t>ORDEN DE COMPRA  N° SIPP/DRH/063/2022</t>
  </si>
  <si>
    <t>ORDEN DE COMPRA  N° SEFIN/237/2022</t>
  </si>
  <si>
    <t>ORDEN DE COMPRA  UIFEC/SA-0020-2022</t>
  </si>
  <si>
    <t>ORDEN DE COMPRA  UIFEC/SA-0040-2022</t>
  </si>
  <si>
    <t xml:space="preserve">OFICIO NO. SSP/DGA/584/22    NOTA: SE AUTORIZA EL 20% </t>
  </si>
  <si>
    <t>JULIO</t>
  </si>
  <si>
    <t>REQUISICION 260</t>
  </si>
  <si>
    <t>REQUISICION 263</t>
  </si>
  <si>
    <t>REQUISICION 265</t>
  </si>
  <si>
    <t>REQUISICION 266</t>
  </si>
  <si>
    <t>REQUISICION 268</t>
  </si>
  <si>
    <t>REQUISICION 276</t>
  </si>
  <si>
    <t>REQUISICION 284</t>
  </si>
  <si>
    <t>REQUISICION 285</t>
  </si>
  <si>
    <t>REQUISICION 295</t>
  </si>
  <si>
    <t>REQUISICION 296</t>
  </si>
  <si>
    <t>OFICIO OE-UAE-0968-2022          SE AUTORIZA 50%</t>
  </si>
  <si>
    <t>REQUISICION 44  SE AUTORIZA 50%</t>
  </si>
  <si>
    <t>(18 PIEZA) ACEITE LUSTRADOR P/PISOS, (250 PIEZA) PINOL ALLEN 950 ML, (250 ROLLO) BOLSAS P/BASURA CHICAS 70x90 COLOR NEGRO C/25, (150 PIEZA) HIGIENICO JUMBO BCO HOJA DOBLE 400 MTS x 9 CM</t>
  </si>
  <si>
    <t>(5 MILLAR) FORMATO DE CUENTAS POR PAGAR EN FORMA CONTINUA</t>
  </si>
  <si>
    <t xml:space="preserve">(2 PIEZA) SWITCH PARA RED CISCO CBS350 ADMINISTRABLE CON 48 PUERTOS </t>
  </si>
  <si>
    <t>SECRETARIA DE GOBIERNO (PARA REGISTRO CIVIL)</t>
  </si>
  <si>
    <t>(2 PIEZA) CARTUCHO DE TINTA HP  C8767WN/L NEGRO P/DESKJET 6840,      (2 PIEZA) CARTUCHO TINTA HP C9363W TRICOLOR P/DESKJET 6840</t>
  </si>
  <si>
    <t xml:space="preserve">(15 PIEZA) ASIENTO LARGO BLANCO PARA WC </t>
  </si>
  <si>
    <t>(4 PIEZA) SOMBRILLA EZPELTA JUMBO, (5 PIEZA) IMPERMEABLE  GABARDINA UNITALLA</t>
  </si>
  <si>
    <t xml:space="preserve">(36 PIEZA) CINTA ADHESIVA CANELA-TUK 48x100 </t>
  </si>
  <si>
    <t>DIRECCION DE UNIFORMES ESCOLARES</t>
  </si>
  <si>
    <t>(100 MILLAR) VALE DE COMBUSTIBLE EN PAPEL SEGURIDAD CON FOLIO</t>
  </si>
  <si>
    <t>(3 PIEZA) SELLO  AUTOMATICO C/LEYENDA</t>
  </si>
  <si>
    <t xml:space="preserve">(2 PIEZA) TONER HP NEGRO CE410A, (2 PIEZA DE C/U) TONER HP CYAN CE411A, TONER HP AMARILLO CE412A, TONER HP MAGENTA CE413A </t>
  </si>
  <si>
    <t>(5 CAJA) MICAS T/CARTA C/3 PERFORACIONES T/BOLSA KINERA</t>
  </si>
  <si>
    <t>(75 MILLAR) HOJAS FACIA BOND 37K T/CARTA, (120 PIEZA) BOLIGRAFO ENERGEL PUNTO MEDIANO NEGRO, (50 PIEZA) CARPETA LEFORT CARTA MARMOLEADO, (25 PIEZA) LAPIZ ADHESIVO PROTT PS-40 GRS</t>
  </si>
  <si>
    <t>OFICINAS DEL EJECUTIVO</t>
  </si>
  <si>
    <t>(15 PAQUETE) ETIQUETA LASER JANEL 10/1000 5.1x10.2  2x4</t>
  </si>
  <si>
    <t>LATIN ID, S.A. DE C.V.</t>
  </si>
  <si>
    <t>ORDEN DE COMPRA  N° 183</t>
  </si>
  <si>
    <t>ORDEN DE COMPRA N°184</t>
  </si>
  <si>
    <t>ORDEN DE COMPRA  N° 182</t>
  </si>
  <si>
    <t>ORDEN DE COMPRA  N° 201</t>
  </si>
  <si>
    <t>ORDEN DE COMPRA  N° 178</t>
  </si>
  <si>
    <t>ORDEN DE COMPRA  N° 193</t>
  </si>
  <si>
    <t xml:space="preserve">ORDEN DE COMPRA  N° 194 </t>
  </si>
  <si>
    <t>ORDEN DE COMPRA  N° 203</t>
  </si>
  <si>
    <t>ORDEN DE COMPRA  N° 187</t>
  </si>
  <si>
    <t>ORDEN DE COMPRA  N° 205</t>
  </si>
  <si>
    <t>ORDEN DE COMPRA  N° 206</t>
  </si>
  <si>
    <t>ORDEN DE COMPRA  N° 204</t>
  </si>
  <si>
    <t xml:space="preserve">ORDEN DE COMPRA OE-UAE-0968-2022 </t>
  </si>
  <si>
    <t>AGOSTO</t>
  </si>
  <si>
    <t>REQUISICION 214</t>
  </si>
  <si>
    <t>REQUISICION 273</t>
  </si>
  <si>
    <t>REQUISICION 277</t>
  </si>
  <si>
    <t>REQUISICION 286</t>
  </si>
  <si>
    <t>REQUISICION 290</t>
  </si>
  <si>
    <t xml:space="preserve">REQUISICION 302              </t>
  </si>
  <si>
    <t>REQUISICION 309</t>
  </si>
  <si>
    <t>REQUISICION 311</t>
  </si>
  <si>
    <t>REQUISICION 330</t>
  </si>
  <si>
    <t>REQUISICION 348</t>
  </si>
  <si>
    <t>REQUISICION 349</t>
  </si>
  <si>
    <t xml:space="preserve">OFICIO OE-UAE-0913-2022   </t>
  </si>
  <si>
    <t xml:space="preserve">OFICIO NO. SSP/DGA/0338/22        </t>
  </si>
  <si>
    <t xml:space="preserve">OFICIO NO. SECTUR/151/2022        </t>
  </si>
  <si>
    <t>OFICIO NO. SSP/DGA/0021/22</t>
  </si>
  <si>
    <t xml:space="preserve">OFICIO NO. SSP/DGA/0144/22         </t>
  </si>
  <si>
    <t>(4 PIEZA) COMPUTADORA DE ESCRITORIO HP 280 G5 CORE i5 8GB DE RAM 1 TB DD MAS MONITOR HP DE 21.5"</t>
  </si>
  <si>
    <t>(100 KG) BOLSA DE PLASTICO TRANSPARENTE  CAL. 300 .90 x 1.20 MTS, (50 KG) BOLSA DE PLASTICO TRANSPARENTE CAL. 300 .45 x .60 MTS</t>
  </si>
  <si>
    <t>(50 PIEZA) RAFIA DE POLIPROPILENO</t>
  </si>
  <si>
    <t>(1 PIEZA) DISPENSADOR DE AGUA FRIO Y CALIENTE</t>
  </si>
  <si>
    <t xml:space="preserve">(300 PAQUETE) HOJA DE PAPEL BOND AHUESADO 44.5K 21.5x29.5 CMS C/1000 </t>
  </si>
  <si>
    <t>(30 PIEZA) CLORALEX ALLEN 950 ML, (50 PIEZA) FABULOSO LITRO VARIOS AROMAS, (3 PIEZA) DETERGENTE EN POLVO 9KG, (100 ROLLO) TOALLA P/MANOS BLANCO HOJA SENCILLA 20CM x 180MTS</t>
  </si>
  <si>
    <t>(1 PIEZA) RELOJ CHECADOR ZKT MB160</t>
  </si>
  <si>
    <t>(30,000 PIEZA) FORMATO BOLETA DE INFRACCION 12 TANTOS</t>
  </si>
  <si>
    <t>SUBSECRETARIA DE TRANSPORTE Y MOVILIDAD</t>
  </si>
  <si>
    <t>(4 PIEZA) DISCO DURO UNIDAD DE ESTADO SOLIDO ADATA SU800 512 GB FLASH 3D MEMORIA RAM</t>
  </si>
  <si>
    <t xml:space="preserve">(1 PIEZA) BANDERA C/ESCUDO DE COAHUILA PINTADO PARA EXTERIOR USO RUDO 3.50 M DE LARGO x 2.00 M DE ANCHO C/ ORIFICIOS P/ SU IZAMIENTO, (3 PIEZA) BANDERA CON EL ESCUDO DE COAHUILA BORDADO P/ INTERIOR MEDIDAS .90 x 1.60 CM </t>
  </si>
  <si>
    <t>DESPACHO DEL EJECUTIVO</t>
  </si>
  <si>
    <t>(1 PIEZA) BANDERA C/ EL ESCUDO NACIONAL PARA EXTERIOR DE USO RUDO 2.20 CM DE LARGO x 1.20 ANCHO C/3 ORIFICOS PARA SU IZAMIENTO, (1 PIEZA) BANDERAS C/ EL ESCUDO NACIONAL P/ EXTERIOR USO RUDO 4.96 CM DE LARGO x 2.92 CM DE ANCHO C/5 ORIFICIOS P/ SU IZAMIENTO</t>
  </si>
  <si>
    <t>(10 PIEZA) EXACTO USO RUDO</t>
  </si>
  <si>
    <t xml:space="preserve">(3 PAQUETE) CINTA DE AISLAR C/8 EN COLOR VERDE, BLANCO Y ROJO UNO DE C/U   </t>
  </si>
  <si>
    <t>(2 PIEZA) ESTRUCTURA METALICA #2 DE 180x180 CM REVESTIDA CON FESTON AMARILLO ORO C/MANGUERA DE LUZ LED</t>
  </si>
  <si>
    <t>(15 PAR) GUANTES ANTI CORTE DIAMOND FLEX NIVEL DE CORTE A3 TALLA GRANDE</t>
  </si>
  <si>
    <t>(30 PAQUETE: 10 DE C/U) FLEJE METALICO DE 6" 8" Y 12" C/100, (1500 PIEZA: 500 DE C/U) SEPARADORES VERDES, BLANCOS Y ROJOS, (600 METRO: 200 DE C/U) FESTON VERDE, BLANCO Y ROJO, (50 METRO) FESTON AZUL</t>
  </si>
  <si>
    <t>(84 GARRAFA) ACEITE 5W20 DE 5 LITROS</t>
  </si>
  <si>
    <t>(3 EQUIPO) LAPTOP ACER ASPIRE 3  INTEL PENTIUM 8GB RAM 1 TB DD</t>
  </si>
  <si>
    <t>SECRETARIA DE TURISMO</t>
  </si>
  <si>
    <t>(122 PAR) BOTA TACTICA NACIONAL, (122 PIEZA) PANTALON COMANDO NACIONAL, (122 PIEZA) CAMISOLA TACTICA NACIONAL</t>
  </si>
  <si>
    <t>(164 PIEZA) BALATA DELANTERA VARIOS MODELOS, (58 PIEZA) BALATA TRASERA VARIOS MODELOS, (7 PIEZA) ROTOR TRASERO RAM 2008-2020</t>
  </si>
  <si>
    <t>(276 LITRO) ACEITE 5W20 DE 5 LITROS, (500 LITRO) ACEITE 5W30 MINERAL</t>
  </si>
  <si>
    <t>MIGUEL EDUARDO</t>
  </si>
  <si>
    <t>ALVAREZ</t>
  </si>
  <si>
    <t>SOTO</t>
  </si>
  <si>
    <t>LITHO FORMAS, S.A. DE C.V.</t>
  </si>
  <si>
    <t>CONSTRUCCIONES PROYECTOS Y SERVICIOS APLICADOS, S.A. DE C.V.</t>
  </si>
  <si>
    <t>EQUIPOS TACTICOS SECTAK S.A. DE C.V.</t>
  </si>
  <si>
    <t>CIO PRODUCCIONES, S.A  DE C.V.</t>
  </si>
  <si>
    <t>ORDEN DE COMPRA  N° 237</t>
  </si>
  <si>
    <t>ORDEN DE COMPRA  N° 239</t>
  </si>
  <si>
    <t>ORDEN DE COMPRA  N° 211</t>
  </si>
  <si>
    <t>ORDEN DE COMPRA  N° 232</t>
  </si>
  <si>
    <t>ORDEN DE COMPRA  N° 210</t>
  </si>
  <si>
    <t>ORDEN DE COMPRA  N° 208</t>
  </si>
  <si>
    <t>ORDEN DE COMPRA  N° 209</t>
  </si>
  <si>
    <t>ORDEN DE COMPRA  N° 242</t>
  </si>
  <si>
    <t>ORDEN DE COMPRA  N° 216</t>
  </si>
  <si>
    <t>ORDEN DE COMPRA  N° 231</t>
  </si>
  <si>
    <t>ORDEN DE COMPRA  N° 249</t>
  </si>
  <si>
    <t>ORDEN DE COMPRA  N° 248</t>
  </si>
  <si>
    <t xml:space="preserve">ORDEN DE COMPRA   OE-UAE-0913-2022   </t>
  </si>
  <si>
    <t xml:space="preserve">ORDEN DE COMPRA  N° OFICIO NO. SSP/DGA/0338/22  </t>
  </si>
  <si>
    <t xml:space="preserve">ORDEN DE COMPRA  SECTUR/151/2022 </t>
  </si>
  <si>
    <t xml:space="preserve">ORDEN DE COMPRA  N° OFICIO NO. SSP/DGA/0021/22  </t>
  </si>
  <si>
    <t xml:space="preserve">ORDEN DE COMPRA  N° OFICIO NO. SSP/DGA/0144/22  </t>
  </si>
  <si>
    <t>OFICIO N° CRIH/121/2022</t>
  </si>
  <si>
    <t>(1 MILLAR) CAJA DE CARTON CON TAPA DE RESISTENCIA DE 32 KG C/ PERFORACIONES TIPO AGARRADERA, (150 ROLLO) PELICULA PLASTICA P/EMPLAYAR CAL. 60 18 x 1200, (20 PAQUETE) HOJAS T/CARTA CARTULINA OPALINA 225 GR BLANCO C/100, (30 PIEZA)  ENGRAPADORA METALICA MARCA PILOT 400 USO RUDO</t>
  </si>
  <si>
    <t>CENTRO REGIONAL DE IDENTIFICACION HUMANA (EXHUMACION PARRAS DE LA FUENTE)</t>
  </si>
  <si>
    <t>(1 PIEZA) TONER P/IMPRESORA HP CF230A NEGRO</t>
  </si>
  <si>
    <t>(25 PAQUETE) BATERIAS AA DE ALTA DURACION CON 6</t>
  </si>
  <si>
    <t>(9 MILLAR) BOLSA DE PAPEL KRAFT GRUESO MEDIANA-LARGA 21 x 40.8 CM, (92 BOTE) DESINFECTANTE ANTIBACTERIAL EN AEROSOL LYSOL, (50 PAQUETE) PAPEL HIGIENICO GREAT VALUE PREMIUM C/32 ROLLOS DE 220 HOJAS, (80 PIEZA) ESCOBA DE PLASTICO ANGULAR JUMBO C/ RECOGEDOR DE MANO</t>
  </si>
  <si>
    <t>(100 PAQUETE) REFRESCO COLA 24 PZ DE 355 ML, (60 PAQUETE) REFRESCO COLA LIGTH 24 PZ DE 355 ML, (60 PAQUETE) REFRESCO DE SABOR SURTIDO C/24 PZ DE 355 ML, (200 PAQUETE) CUCHARA BIODREGRADABLE PARA CAFÉ C/50 PZ</t>
  </si>
  <si>
    <t>(4 PIEZA) CAFETERA 42 TAZAS</t>
  </si>
  <si>
    <t>(40 PIEZA) HOJA DE TRIPLAY P/ CIMBRA 1.22 x 2.44 M x 12 MM</t>
  </si>
  <si>
    <t>(26 PIEZA) TALACHO-PICO C/UNA CABEZA FORJADA EN ACERO DE 2.267 KG Y MANGO DE FIBRA DE VIDRIO, (15 PIEZA) PALA DE PUNTA MANGO LARGO, DE USO RUDO, (10 ROLLO) CINTA PERIMETRAL DELIMITANTE ROJA DE PROHIBIDO EL PASO 8 CM x 305 MTS</t>
  </si>
  <si>
    <t>(3 CAJA) LANCETA AUTOMATICA DE SEGURIDAD BD MICROTRAINER COLOR AZUL C/200, (200 CAJA) BOLSA DE PLASTICO C/CIERRE HEMETICO C/BROCHE GDE C/15, (400 CAJA) BOLSA DE PLASTICO C/CIERRE HEMETICO C/BROCHE MEDIANO C/20</t>
  </si>
  <si>
    <t>(180 PAR) GUANTES DE CARNAZA Y/O LONETA C/REFUERZO ESTILO CORTO TALLA GDE</t>
  </si>
  <si>
    <t>(4 PIEZA) LONA REVERSIBLE DE 3.44 x 4.72 M PARA USO RUDO C/BORDES Y ESQUINAS REFORZADO, (30 PIEZA) BROCHA DE PINTOR DE CERDA NATURAL DE 5", (5 PIEZA) CINTA METRICA DE 30 M FABRICADA CON HILOS DE FIBRA DE VIDRIO CON CARCASA DE ABS RESISTENTE A IMPACTOS.</t>
  </si>
  <si>
    <t>(10 PIEZA) TOLDO DE 3 x 3 M DE GRADO COMERCIAL Y LIGERO HECHO COMPLETAMENTE DE ALUMINIO C/UNA ARMADURA COMPLETA CON BASES BIGFOOT</t>
  </si>
  <si>
    <t>IMPULSORA DE CADENAS PRODUCTIVAS Y COMERCIALES S. DE R.L.</t>
  </si>
  <si>
    <t>ORDEN DE COMPRA   CRIH/121/2022</t>
  </si>
  <si>
    <t>SEPTIEMBRE</t>
  </si>
  <si>
    <t>REQUISICION 283</t>
  </si>
  <si>
    <t>REQUISICION 328</t>
  </si>
  <si>
    <t>REQUISICION 361</t>
  </si>
  <si>
    <t xml:space="preserve">OFICIO NO. SSP/DGA/00981/22        </t>
  </si>
  <si>
    <t>OFICIO NO. OE-UAE-0968-2022</t>
  </si>
  <si>
    <t>(2 PIEZA) QUEMADOR DE DISCO</t>
  </si>
  <si>
    <t>SUBSECRETARIA DE EGRESOS Y ADMINISTRACION</t>
  </si>
  <si>
    <t>(150 CAJA) MICAS T/CARTA C/3 PERFORACIONES T/BOLSA KINERA C/100 PIEZAS, (300 PIEZA) CAJA DE ARCHIVO CARTON TROQUELADA T/OFICIO, (30 CIENTO) FOLDER CARTA CREMA, (5O ROLLO) VITAFILM 45 x 1200 HULE P/EMPLAYE</t>
  </si>
  <si>
    <t>(100 MILLAR) HOJAS FACIA BOND 37K T/CARTA BLANCO</t>
  </si>
  <si>
    <t>(300 PIEZA) FILTRO DE ACEITE FAM 10060 150 P/ RAM 2013/2022 Y 150 P/ SILVERADO 2013/2022, (40 PIEZA) FILTRO DE ACEITE FRAM AECH11665 PROMASTER 2014/2018, (30 PIEZA) FILTRO DE ACEITE FRAM CH 10246 CRUZE 2014/2018</t>
  </si>
  <si>
    <t>(1 PIEZA) PIZARRON BLANCO C/CABALLETE 27 x 39" MOD H4983</t>
  </si>
  <si>
    <t xml:space="preserve">AUTO ELECTRICA JDF, S.A. DE C.V. </t>
  </si>
  <si>
    <t>ORDEN DE COMPRA  N° 267</t>
  </si>
  <si>
    <t>ORDEN DE COMPRA  N° 256</t>
  </si>
  <si>
    <t>ORDEN DE COMPRA  N° 272</t>
  </si>
  <si>
    <t xml:space="preserve">ORDEN DE COMPRA  N° OFICIO NO. SSP/DGA/00981/22  </t>
  </si>
  <si>
    <t>ORDEN DE COMPRA  N° OE-UAE-0968-2022</t>
  </si>
  <si>
    <t>OCTUBRE</t>
  </si>
  <si>
    <t>REQUISICION 190</t>
  </si>
  <si>
    <t>REQUISICION 329</t>
  </si>
  <si>
    <t>REQUISICION 390</t>
  </si>
  <si>
    <t>REQUISICION 391</t>
  </si>
  <si>
    <t>REQUISICION 402</t>
  </si>
  <si>
    <t>REQUISICION 416</t>
  </si>
  <si>
    <t>REQUISICION 422</t>
  </si>
  <si>
    <t xml:space="preserve">OFICIO NO. SSP/DGA/0483/22        </t>
  </si>
  <si>
    <t xml:space="preserve">(1 PIEZA) TONER HP CE410A NEGRO, (1 PIEZA) TONER HP CE412A AMARILLO, (1 PIEZA) TONER HP CE320A NEGRO P/LASERJET PRO , (1 PIEZA) TONER HP CE320A AMARILLO P/LASERJET PRO </t>
  </si>
  <si>
    <t>(10 PIEZA) DETERGENTE EN POLVO 9 KG, (60 PIEZA) PINOL ALLEN 828 ML, (30 ROLLO) BOLSA PARA BASURA GRANDES .90 x 1.20 CAL. 17 COLOR NEGRO C/25</t>
  </si>
  <si>
    <t>(125 MILLAR) HOJAS FACIA BOND 37 K T/CARTA BLANCO</t>
  </si>
  <si>
    <t>(11 PIEZA) TONER HP CE285A NEGRO P/LASERRJET PRO M1130, (6 PIEZA) TONER HP LASERTJET CF289A NEGRO, (15 PIEZA) TONER HP CE505A NEGRO P/LASERJET P2035, P2055</t>
  </si>
  <si>
    <t xml:space="preserve">(1 PIEZA) TONER HP CE285A NEGRO P/LASERJET PRO </t>
  </si>
  <si>
    <t>(5 PIEZA) LLAVE MEZCLADORA PARA LAVABO, (5 PIEZA) ALIMENTADORA PARA WC (SANITARIO) DE 1/2 A 7/8 x 35 CM</t>
  </si>
  <si>
    <t>(2 PIEZA) TONER HP NEGRO CE255A P/LASERJET P3015DN</t>
  </si>
  <si>
    <t>DIRECCION GENERAL DE POLITICA Y CREDITO</t>
  </si>
  <si>
    <t>ORDEN DE COMPRA  N° 322</t>
  </si>
  <si>
    <t xml:space="preserve">                    </t>
  </si>
  <si>
    <t>ORDEN DE COMPRA  N° 316</t>
  </si>
  <si>
    <t>ORDEN DE COMPRA  N° 286</t>
  </si>
  <si>
    <t>ORDEN DE COMPRA  N° 288</t>
  </si>
  <si>
    <t>ORDEN DE COMPRA  N° 289</t>
  </si>
  <si>
    <t>ORDEN DE COMPRA  N° 296</t>
  </si>
  <si>
    <t>ORDEN DE COMPRA  N° 323</t>
  </si>
  <si>
    <t>ORDEN DE COMPRA  N° 324</t>
  </si>
  <si>
    <t>(8 ROLLO) TINTA FARGO DTC COLOR RIBBON NO. 045200, (8 ROLLO) FARGO POLYGUARD OVERLAMINATE NO. 082603, (2500 PIEZA) TARJETAS ZEBRA DE PVC 2.12" x 3.38"</t>
  </si>
  <si>
    <t>PROCOM PLUS, S.A. DE C.V.</t>
  </si>
  <si>
    <t>(20 MILLAR) HOJAS FACIA BOND T/OFICIO 50 K, (25 MILLAR) HOJAS FACIA BOND T/CARTA 37 K, (15 PAQUETE) FOLDERS T/CARTA COLOR CREMA C/100, (50 PIEZA) CAJA DE CARTON ARCHIVERO CARTA 31.5 x 11 x 24.5 CM CARTON CORRUGADO</t>
  </si>
  <si>
    <t>(4 PIEZA) CUTTER DE SEGURIDAD NAVAJA PLEGABLE  C/50 REPUESTOS 4 EN 1 MOD 48-221901, (1 ROLLO) RAFIA BOLA 1 KG</t>
  </si>
  <si>
    <t>(7 PAQUETE) BATERIA AAA DE ALTA DURACION BLISTER C/6</t>
  </si>
  <si>
    <t>(130 PAQUETE) AGUA PURIFICADA 30 PIEZAS DE 330 ML</t>
  </si>
  <si>
    <t>(20 PIEZA)  POLÍN DE MADERA PARA CIMBRA 3x3 PULGADAS  x8 PIES DE LARGO, (20 PIEZA) TABLA DE PINO DE PRIMER NACIONAL 1x3 PULGADAS x 8 PIES DE LARGO</t>
  </si>
  <si>
    <t>(3 PIEZA) CINTA DE DUCTO 10 MT x 48 MM TRUPER 12586</t>
  </si>
  <si>
    <t>(3 ROLLO) PELLON COLOR AZUL CLARO ROLLO C/100 M, (3 ROLLO) HILO DE CAÑAMO ENCERADO 50G, (3 KILO) CLAVOS 4" PARA MADERA</t>
  </si>
  <si>
    <t xml:space="preserve">(400 CAJA) BOLSA DE PLASTICO CON CIERRE HERMETICO C/BROCHE GDE, (5 CAJA) LANCETA ANATOMICA DE SEGURIDAD BD MICROTRAINER CAL. COLOR AZUL CON SISTEMA DE RETRACCION CAJA C/200, (2 GALON) CLORURO DE BENZALCONIO DERMOCLEEN CONCENTRADO AL 1% DE 1 LITRO, (5 ROLLO) TELA QUIRURGICA COLOR AZUL REY DESECHABLE DE 100 M </t>
  </si>
  <si>
    <t>(3 ROLLO) POLIETILENO NEGRO GROSOR 6 MIL x 100</t>
  </si>
  <si>
    <t>(50 CAJA) CUBREBOCA KN95 MASCARILLA C/10, (4 PAR) GUANTES DE SEGURIDAD DE TRABAJO RESISTENTES AL IMPACTO COLOR NEGRO</t>
  </si>
  <si>
    <t>(15 PIEZA) TOLDO RECREATIVO MEMBERS MARK 3x3 ACERO POLIESTER PESO 17 KG ALTO 2.82 CM</t>
  </si>
  <si>
    <t>MUNDO MEDICO DEL NORTE, S.A. DE C.V.</t>
  </si>
  <si>
    <t>IMPULSORA DE CADENAS PRODUCTIVAS Y COMERCIALES, S.A. DE C.V.</t>
  </si>
  <si>
    <t>(1 PIEZA) TONER HP LASER  CF230A NEGRO P/ IMPRESORA MONOCROMATICA</t>
  </si>
  <si>
    <t xml:space="preserve">ORDEN DE COMPRA  N° OFICIO NO. SSP/DGA/0483/22  </t>
  </si>
  <si>
    <t>(10 CAJA) FIBRA VERDE SCOTCH BRITE DE 3 M C/12, (20 BOTE) INSECTICIDA CASA Y JARDIN 400 ML, (35 PAR) GUANTE DE LATEX ROJO MULTIUSOS TALLA G</t>
  </si>
  <si>
    <t>(10 CAJA) GASAS ESTERILES 10 x 10 SOBRE C/100 PZ, (4 CAJA) TOALLITA DE ALCOHOL SOBRE C/100 PZ</t>
  </si>
  <si>
    <t xml:space="preserve">(6 PIEZA) ESCALERA DE TIJERA DE FIBRA DE VIDRIO DE 6 PIES DE ALTURA 1.86 MTS DE 5 PELDAÑOS CUPRUM PARA USO INDUSTRIAL </t>
  </si>
  <si>
    <t>NOVIEMBRE</t>
  </si>
  <si>
    <t>REQUISICION 224 (AUTORIZACION DEL 30%)</t>
  </si>
  <si>
    <t>REQUISICION 281 (AUTORIZACION DEL 30%)</t>
  </si>
  <si>
    <t>REQUISICION 412       ( SE ABASTECE DEACUERDO A NECESIDADES DEL USUARIO)</t>
  </si>
  <si>
    <t>REQUISICION 413       ( SE ABASTECE DEACUERDO A NECESIDADES DEL USUARIO)</t>
  </si>
  <si>
    <t>REQUISICION 419</t>
  </si>
  <si>
    <t>REQUISICION 420</t>
  </si>
  <si>
    <t xml:space="preserve">REQUISICION422 </t>
  </si>
  <si>
    <t>REQUISICION 438</t>
  </si>
  <si>
    <t>OFICIO N° OE-UAE-1456-2022</t>
  </si>
  <si>
    <t>OFICIO N° CCLC/DESP/108-A/2022   (REGULARIZADO)</t>
  </si>
  <si>
    <t>(2 PIEZA) TONER HP  P/LASERJET C8543X</t>
  </si>
  <si>
    <t>(15 PIEZA) CARTUCHO MAGNETICO P/RESPALDO ULTRIUM HP 3TB RW (C7975A)</t>
  </si>
  <si>
    <t>(125 MILLAR) HOJAS FACIA BOND T/CARTA BLANCO</t>
  </si>
  <si>
    <t>(13 PIEZA) TONER HP NEGRO CE285A, (7 PIEZA) TONER HP NEGRO CF289A, (7 PIEZA) TONER HP NEGRO CF287A, (15 PIEZA) TONER HP NEGRO  CE505A</t>
  </si>
  <si>
    <t>(5 PIEZA) CONVERTIDOR STARTECH DE DSIPLAYPORT (DP2VGA2)</t>
  </si>
  <si>
    <t>DIRECCION GENERAL DE DESEMPEÑO INSTITUCIONAL</t>
  </si>
  <si>
    <t>(5 PIEZA) CABLE VGA PARA MONITOR</t>
  </si>
  <si>
    <t>(2 PIEZA) TONER HP NEGRO P/LASERJET CE255A P3015DN</t>
  </si>
  <si>
    <t>(300 PAQUETE) HOJA  DE PAPEL BOND AHUESADO 60K 21.5 x 29.5 CM C/1000</t>
  </si>
  <si>
    <t>(2 PIEZA) 1 BANDERA P/INTERIOR CON ESCUDO NACIONAL DE MEXICO Y 1 BANDERA CON ESCUDO DE COAHUILA DE ZARAGOZA BORDADAS C/MEDIDAS REGLAMENTARIAS .90 x 1.60 CMS INCLUYE BASE, ASTA Y MOÑO, (2 PIEZA)1 BANDERA P/INTERIOR C/ ESCUDO DE COAHUILA DE ZARAGOZA Y 1 BANDERA P/INTERIOR CON ESCUDO NACIONAL DE MEXICO IMPRESAS  .90 x 1.60 CMS INCLUYE BASE, ASTA Y MOÑO</t>
  </si>
  <si>
    <t xml:space="preserve">(24 PIEZA) MESA DE JUNTAS TRADICIONAL, REDONDA FABRICADA EN MELAMINA ENGROSADA, (40 PIEZA) SILLON SEMI EJECUTIVO SAMS TAPIZADO EN MALLA C/SOPORTE LUMBAR, (40 PIEZA) SILLON DE VISITA MAD ASIENTO TAPIZADO EN VINIL PIEL COLOR NEGRO CON ESTRUCTURA CROMADA, (1 PIEZA) MODULO GERENCIAL EN "C" MANAGER SIN LIBRERO MEDIDA 2.00 x 2.00 x 2.00 </t>
  </si>
  <si>
    <t>CENTRO DE CONCILIACION LABORAL</t>
  </si>
  <si>
    <t>CONSULTORIA INTEGRAL DE INFORMATICA, S.A.P.I. DE C.V.</t>
  </si>
  <si>
    <t>CONVERCOM, S. DE R.L. DE C.V.</t>
  </si>
  <si>
    <t>ORDEN DE COMPRA  N° 340</t>
  </si>
  <si>
    <t>ORDEN DE COMPRA  N° 325</t>
  </si>
  <si>
    <t>ORDEN DE COMPRA  N° REQ 412</t>
  </si>
  <si>
    <t>ORDEN DE COMPRA  N° REQ 413</t>
  </si>
  <si>
    <t>ORDEN DE COMPRA  N° REQ 419</t>
  </si>
  <si>
    <t>ORDEN DE COMPRA  N° REQ 420</t>
  </si>
  <si>
    <t>ORDEN DE COMPRA  N° 339</t>
  </si>
  <si>
    <t>ORDEN DE COMPRA   OE-UAE-1456-2022</t>
  </si>
  <si>
    <t>ORDEN DE COMPRA   CCLC/DESP/108-A/2022</t>
  </si>
  <si>
    <t>DURANGO</t>
  </si>
  <si>
    <t>(60 PIEZA) TIJERA 4-1/2" ACERO INOXIDABLE</t>
  </si>
  <si>
    <t>CENTRO REGIONAL DE IDENTIFICACION HUMANA</t>
  </si>
  <si>
    <t>(10 CAJA) TOALLA INTERDOBLADA SANITA CON 20 PAQ DE 100 HOJAS, (250 PIEZA) BOLSA PLASTICA TRANSPARENTE CAL. GRUESO 60 x 94 CM FUELLE 25 CM, (10 PIEZA) RECOGEDOR DE PISO DE PLASTICO CON MGO DE PLASTICO</t>
  </si>
  <si>
    <t>(40 PAQUETE) AGUA PURIFICADA C/18 PZAS DE 500 ML, (25 PAQUETE) REFRESCO COLA LIGTH 24 PZ DE  355 ML, (40 PAQUETE) REFRESCO COLA CON 24 PZ DE 355 ML, (80 PAQUETE) SUERO REHIDRATANTE DE 625 ML PAQ C/6 PZ</t>
  </si>
  <si>
    <t>ORDEN DE COMPRA  N° CRIH/121/2022</t>
  </si>
  <si>
    <t>(8 PIEZA) PICOLETA DE GEOLOGO DE ACERO LONG DE 13" ESTWING,  (5 PIEZA) INDICADORES ALFANUMERICOS DE LA "A" A LA "Z", (5 PIEZA) REGLETA TESTIGO METRICO AMARILLO DE 90 CM PLEGABLE EN 3, (5 KIT) BROCHA DE MAQUILLAJE C/15 PZ</t>
  </si>
  <si>
    <t>SEGURI CHECK, S.A. DE C.V.</t>
  </si>
  <si>
    <t>DICIEMBRE</t>
  </si>
  <si>
    <t xml:space="preserve">REQUISICION 412  (SE ABASTECIÓ DE ACUERDO A NECESIDADES DEL USUARIO)     </t>
  </si>
  <si>
    <t xml:space="preserve">REQUISICION 413 (SE ABASTECIÓ DEACUERDO A NECESIDADES DEL USUARIO)      </t>
  </si>
  <si>
    <t xml:space="preserve">REQUISICION 466 </t>
  </si>
  <si>
    <t xml:space="preserve">REQUISICION 468 </t>
  </si>
  <si>
    <t xml:space="preserve">REQUISICION 471 </t>
  </si>
  <si>
    <t xml:space="preserve">REQUISICION 478 </t>
  </si>
  <si>
    <t>REQUISICION 479</t>
  </si>
  <si>
    <t>REQUISICION 485</t>
  </si>
  <si>
    <t>REQUISICION 495</t>
  </si>
  <si>
    <t>OFICIO OE-UAE-1474-2022</t>
  </si>
  <si>
    <t>OFICIO NO. SSP/DGA/1268/22        (AUTORIZACION DEL 50%)</t>
  </si>
  <si>
    <t xml:space="preserve">OFICIO NO. SSP/DGA/1256/22         </t>
  </si>
  <si>
    <t>OFICIO No. CCL/DESP/075/2022</t>
  </si>
  <si>
    <t>OFICIO NO. SSP/DGA/1268 - 1307/22        (AUTORIZACION DEL 50%)</t>
  </si>
  <si>
    <t xml:space="preserve">OFICIO NO. SSP/DGA/0436/22     (REGULARIZADO)   </t>
  </si>
  <si>
    <t>OFICIO No. SESESP/301/2022</t>
  </si>
  <si>
    <t>OFICIO No. SESESP/386/2022</t>
  </si>
  <si>
    <t>OFICIO No. SESESP/421/2022</t>
  </si>
  <si>
    <t>OFICIO No. SESESP/422/2022</t>
  </si>
  <si>
    <t>OFICIO No. SESESP/429/2022</t>
  </si>
  <si>
    <t>OFICIO No. SESESP/430/2022</t>
  </si>
  <si>
    <t>FASP 2022</t>
  </si>
  <si>
    <t>(185 MILLAR) HOJAS FACIA BOND T/OFICIO 50K, (60 MILLAR) HOJA FACIA BON T/CARTA 37K</t>
  </si>
  <si>
    <t>(13 PIEZA) TONER HP LASERJET NEGRO CF285A, (8 PIEZA) TONER HP NEGRO P/LASERJET CF289A NEGRO, (13 PIEZA) TONER HP CF287A NEGRO P/LASERJET ENTERPRISE</t>
  </si>
  <si>
    <t>(1 PIEZA) SILLON SEMI EJECUTIVO TELA NEGRA MESH KB-1, ASIENTO ACOJINADO EN ESPUMA C/SOPORTE LUMBAR</t>
  </si>
  <si>
    <t xml:space="preserve">(4 PIEZA) TONER HP LASERJET NEGRO CF289A </t>
  </si>
  <si>
    <t xml:space="preserve">(3 PIEZA) IMPRESORA HP LASERJET ENTREPRISE M507DN BLANCO Y NEGRO LASER PRINT </t>
  </si>
  <si>
    <t>(1 GALON) PINTURA ESMALTE ALQUIDALICO ANTICORROSIVO NEGRO DOAL, (2 LITRO) THINNER #1</t>
  </si>
  <si>
    <t>(5 PIEZA) LIJA ESMERIL MEDIANO J73</t>
  </si>
  <si>
    <t>(30 PIEZA) FABULOSO LITRO COLGATE VARIOS AROMAS, (20 PIEZA) PASTIGANCHOS 1/2 LUNA 100 GR, (20 PIEZA) HIGIENICO JUMBO JR BLANCO GOFRADO HOJA DOBLE 200 MTS x 9 CM</t>
  </si>
  <si>
    <t>(3 PIEZA) SILLON EJECUTIVO CEO, RESPLADO BAJO MECANISMO EJECUTIVO, BRAZO</t>
  </si>
  <si>
    <t>(15 MILLAR) HOJA FACIA BOND 37K T/CARTA BLANCO, (10 PIEZA) CUBIERTAS GBC PREMIUM LISO CARTA SOLIDO C/50 NEGRA, (30 PIEZA) CAJA GEO ARCHIVO PLASTICO OFICIO</t>
  </si>
  <si>
    <t>(250 PIEZA) CLORALEX ALLEN 950 ML, (250 PIEZA) FABULOSO LITRO COLGATE VARIOS AROMAS, (15 PIEZA) DETERGENTE EN POLVO 9 KG</t>
  </si>
  <si>
    <t xml:space="preserve"> SECRETARIA DE SEGURIDAD PUBLICA</t>
  </si>
  <si>
    <t>(650 GALON) ANTICONGELANTE MARCA PRESTONE CONCENTRADO AL 97%</t>
  </si>
  <si>
    <t>(150 PIEZA) SILLA DE VISITA BOND 4 PATAS TUBO OVALADO 2" NEGRO C/BRAZOS, RESPALDO MALLA, ASIENTO TAPIZ TELA O VINIL NEGRO</t>
  </si>
  <si>
    <t>(35 MILLAR) HOJA FACIA BOND T/CARTA, ( 20 MILLAR) HOJA FACIA BOND T/OFICIO, (108 PIEZA) PLUMA TINA AZUL, (900 CAJA) CAJA DE ANG T/OFICIO, (15 CIENTO) FOLDER T/OFICIO COLOR CREMA C/100</t>
  </si>
  <si>
    <t>(20 PIEZA) CAMISOLA COLOR BLANCO 5.11 BORDADA CON LOGOTIPO INSTITUCIONAL, (20 PAR) BOTAS TACTICAS COLOR NEGRO 5.11, (20 PIEZA) BASTON  TIPO MACANA, (20 PIEZA) PANTALON COLOR AZUL 5.11, (20 PIEZA) CHAMARRA COLOR AZUL MARINO 5.11 BIGHORN</t>
  </si>
  <si>
    <t>(10 PIEZA) FILIPINA P/MUJER 100% POLIESTER, CUELLO V, C/ BOLSILLOS, (10 PIEZA) PANTALON P/MUJER 100% POLIESTER CINTURA CON CORDON AJUSTABLE, (1 PIEZA) BATA DE LABORATORIO EN TALLA XL 65% POLIESTER Y 35% ALGODÓN BLANCO</t>
  </si>
  <si>
    <t>CENTRO ESTATAL DE EVALUACION Y CONFIANZA</t>
  </si>
  <si>
    <t>(2  KIT) CALIBRADOR 1, (2 KIT) CALIBRADOR 2, (2 KIT) CALIBRADOR 25</t>
  </si>
  <si>
    <t>(146,000 PIEZA) MUNICIONES DE GOMA P/ GOTCHA, (16 PIEZA) MARCADOR GOTCHA PAINTBALL, (16 PIEZA) CASCO MILITAR TACTICO P/ PAINTBALL</t>
  </si>
  <si>
    <t>UNIVERSIDAD DE CIENCIAS DE LA SEGURIDAD</t>
  </si>
  <si>
    <t>(7 PIEZA) REFRIGERADOR CON CONGELADOR DE 17.6 LT HISENSE MOD RR43D6ACX1</t>
  </si>
  <si>
    <t>DIRECCION DE SERVICIOS PERICIALES DE LA FISCALIA GENERAL DEL ESTADO</t>
  </si>
  <si>
    <t xml:space="preserve">(1 PIEZA) CAMPANA DE EXTRACCION DE HUMOS DE 1.20 x 0.76 x 2.30 FABRICADA EN LAMINA GALVANIZADA CAL .20 </t>
  </si>
  <si>
    <t xml:space="preserve">(3 PIEZA) SET DE BOCINAS, MEZCLADORA AMPLIFICADA 6 CANALES ENTRADA USB SD BLUETHOOTH </t>
  </si>
  <si>
    <t>CENTRO DE PROFESIONALIZACION ACREDITACION CERTIFICACION Y CARRERA</t>
  </si>
  <si>
    <t>(90 PIEZA) MESA BANCOS ACOLCHONADOS DE ACERO ACABADO EN PINTURA EPOXICA, CON PARRILLERA DEL MISMO MATERIAL ASIENTO Y RESPALDO ACOLCHONADO, (6 PIEZA) VENTILADORES EMPOTRABLE A PARED C/3 ASPAS METALICAS, 8 PIEZA) PANTALLA PROYECTOR ELECTRICO DE 100"  CONTROL INALAMBRICO Y CONTROL DE PARED</t>
  </si>
  <si>
    <t>CONVERCOM, S.A. DE C.V.</t>
  </si>
  <si>
    <t>AUTOELECTRICA JDF, S.A. DE C.V.</t>
  </si>
  <si>
    <t>ALBERTO</t>
  </si>
  <si>
    <t>SIERRA TMT S.A. DE C.V.</t>
  </si>
  <si>
    <t xml:space="preserve">EQUIPOS TACTICOS SECTAK, S.A. DE C.V. </t>
  </si>
  <si>
    <t>IMPULSORA DE CADENAS PRODUCTIVAS Y COMERCIALES, S. DE R.L.</t>
  </si>
  <si>
    <t>ABASTECIMIENTOS Y SERVICIOS DE SEGURIDAD INDUSTRIAL DEL NORTE, S.A. DE C.V.</t>
  </si>
  <si>
    <t>ALCE SALTILLO, S.A. DE C.V.</t>
  </si>
  <si>
    <t>CONTROL TECNICO Y REPRESENTACIONES, S.A. DE C.V.</t>
  </si>
  <si>
    <t>ORVI DISTRIBUCIONES, S.A. DE C.V.</t>
  </si>
  <si>
    <t>CIENTIFICA Y SALUD, S.A. DE C.V.</t>
  </si>
  <si>
    <t>FRANCISCA GABRIELA</t>
  </si>
  <si>
    <t>BOCANEGRA</t>
  </si>
  <si>
    <t>EQUIPOS TACTICOS SECTAK, S.A. DE C.V.</t>
  </si>
  <si>
    <t>ORDEN DE COMPRA  N° 344</t>
  </si>
  <si>
    <t>ORDEN DE COMPRA  N° 349</t>
  </si>
  <si>
    <t>ORDEN DE COMPRA  N° 353</t>
  </si>
  <si>
    <t>ORDEN DE COMPRA  N° 378</t>
  </si>
  <si>
    <t>ORDEN DE COMPRA  N° 379</t>
  </si>
  <si>
    <t>ORDEN DE COMPRA  N° 380</t>
  </si>
  <si>
    <t>ORDEN DE COMPRA  N° 381</t>
  </si>
  <si>
    <t>ORDEN DE COMPRA  OE-UAE-1474-2022</t>
  </si>
  <si>
    <t>OFICIO NO. SSP/DGA/1268/22</t>
  </si>
  <si>
    <t>OFICIO NO. SSP/DGA/1256/22</t>
  </si>
  <si>
    <t>ORDEN DE COMPRA CCL/DESP/075/2022</t>
  </si>
  <si>
    <t>OFICIO NO. SSP/DGA/1268 - 1307/22</t>
  </si>
  <si>
    <t>JALISCO</t>
  </si>
  <si>
    <t>SESESP/301/2022</t>
  </si>
  <si>
    <t>SESESP/386/2022</t>
  </si>
  <si>
    <t>SESESP/421/2022</t>
  </si>
  <si>
    <t>SESESP/422/2022</t>
  </si>
  <si>
    <t>SESESP/429/2022</t>
  </si>
  <si>
    <t>SESESP/430/2022</t>
  </si>
  <si>
    <t>REQUISICION 412</t>
  </si>
  <si>
    <t>REQUISICION 413</t>
  </si>
  <si>
    <t xml:space="preserve">OFICIO NO. SSP/DGA/0436/22  </t>
  </si>
  <si>
    <t>Resultados de procedimientos de adjudicación directa realizados durante el año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</si>
</sst>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44" formatCode="_-&quot;$&quot;* #,##0.00_-;\-&quot;$&quot;* #,##0.00_-;_-&quot;$&quot;* &quot;-&quot;??_-;_-@_-"/>
    <numFmt numFmtId="164" formatCode="_(&quot;$&quot;* #,##0.00_);_(&quot;$&quot;* \(#,##0.00\);_(&quot;$&quot;* &quot;-&quot;??_);_(@_)"/>
  </numFmts>
  <fonts count="10">
    <font>
      <sz val="11"/>
      <color theme="1"/>
      <name val="Calibri"/>
      <family val="2"/>
      <scheme val="minor"/>
    </font>
    <font>
      <sz val="11"/>
      <color theme="1"/>
      <name val="Calibri"/>
      <family val="2"/>
      <scheme val="minor"/>
    </font>
    <font>
      <b/>
      <sz val="12"/>
      <color theme="1"/>
      <name val="Interstate"/>
    </font>
    <font>
      <b/>
      <sz val="10"/>
      <color theme="1"/>
      <name val="Century Gothic"/>
      <family val="2"/>
    </font>
    <font>
      <sz val="10"/>
      <color rgb="FF000000"/>
      <name val="Century Gothic"/>
      <family val="2"/>
    </font>
    <font>
      <sz val="10"/>
      <color indexed="8"/>
      <name val="Century Gothic"/>
      <family val="2"/>
    </font>
    <font>
      <i/>
      <sz val="10"/>
      <color indexed="8"/>
      <name val="Century Gothic"/>
      <family val="2"/>
    </font>
    <font>
      <sz val="10"/>
      <name val="Century Gothic"/>
      <family val="2"/>
    </font>
    <font>
      <sz val="10"/>
      <color theme="1"/>
      <name val="Century Gothic"/>
      <family val="2"/>
    </font>
    <font>
      <sz val="10"/>
      <color rgb="FF232323"/>
      <name val="Century Gothic"/>
      <family val="2"/>
    </font>
  </fonts>
  <fills count="4">
    <fill>
      <patternFill patternType="none"/>
    </fill>
    <fill>
      <patternFill patternType="gray125"/>
    </fill>
    <fill>
      <patternFill patternType="solid">
        <fgColor theme="0"/>
        <bgColor indexed="64"/>
      </patternFill>
    </fill>
    <fill>
      <patternFill patternType="solid">
        <fgColor theme="2" tint="-0.249977111117893"/>
        <bgColor indexed="64"/>
      </patternFill>
    </fill>
  </fills>
  <borders count="5">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4">
    <xf numFmtId="0" fontId="0" fillId="0" borderId="0"/>
    <xf numFmtId="164"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cellStyleXfs>
  <cellXfs count="126">
    <xf numFmtId="0" fontId="0" fillId="0" borderId="0" xfId="0"/>
    <xf numFmtId="0" fontId="2" fillId="2" borderId="0" xfId="0" applyFont="1" applyFill="1" applyAlignment="1">
      <alignment horizontal="left"/>
    </xf>
    <xf numFmtId="0" fontId="0" fillId="2" borderId="0" xfId="0" applyFill="1"/>
    <xf numFmtId="15" fontId="0" fillId="2" borderId="0" xfId="0" applyNumberFormat="1" applyFill="1" applyAlignment="1">
      <alignment horizontal="left"/>
    </xf>
    <xf numFmtId="0" fontId="3" fillId="2" borderId="0" xfId="0" applyFont="1" applyFill="1" applyAlignment="1">
      <alignment horizontal="left"/>
    </xf>
    <xf numFmtId="0" fontId="2" fillId="2" borderId="0" xfId="0" applyFont="1" applyFill="1" applyAlignment="1">
      <alignment vertical="center"/>
    </xf>
    <xf numFmtId="0" fontId="3" fillId="2" borderId="0" xfId="0" applyFont="1" applyFill="1" applyAlignment="1">
      <alignment horizontal="left" vertical="center"/>
    </xf>
    <xf numFmtId="0" fontId="4" fillId="3" borderId="2" xfId="0" applyFont="1" applyFill="1" applyBorder="1" applyAlignment="1">
      <alignment horizontal="center" vertical="center" wrapText="1"/>
    </xf>
    <xf numFmtId="0" fontId="3" fillId="0" borderId="0" xfId="0" applyFont="1"/>
    <xf numFmtId="49" fontId="8" fillId="0" borderId="2" xfId="0" applyNumberFormat="1" applyFont="1" applyBorder="1" applyAlignment="1">
      <alignment horizontal="center" vertical="top" wrapText="1"/>
    </xf>
    <xf numFmtId="44" fontId="8" fillId="0" borderId="2" xfId="1" applyNumberFormat="1" applyFont="1" applyFill="1" applyBorder="1" applyAlignment="1">
      <alignment horizontal="center" vertical="top" wrapText="1"/>
    </xf>
    <xf numFmtId="49" fontId="8" fillId="2" borderId="2" xfId="0" applyNumberFormat="1" applyFont="1" applyFill="1" applyBorder="1" applyAlignment="1">
      <alignment horizontal="center" vertical="top" wrapText="1"/>
    </xf>
    <xf numFmtId="0" fontId="0" fillId="2" borderId="2" xfId="0" applyFill="1" applyBorder="1" applyAlignment="1">
      <alignment horizontal="center" vertical="top"/>
    </xf>
    <xf numFmtId="44" fontId="8" fillId="2" borderId="2" xfId="1" applyNumberFormat="1" applyFont="1" applyFill="1" applyBorder="1" applyAlignment="1">
      <alignment horizontal="center" vertical="top" wrapText="1"/>
    </xf>
    <xf numFmtId="0" fontId="0" fillId="2" borderId="0" xfId="0" applyFill="1" applyAlignment="1">
      <alignment horizontal="center" vertical="top"/>
    </xf>
    <xf numFmtId="8" fontId="8" fillId="2" borderId="2" xfId="1" applyNumberFormat="1" applyFont="1" applyFill="1" applyBorder="1" applyAlignment="1">
      <alignment horizontal="center" vertical="top" wrapText="1"/>
    </xf>
    <xf numFmtId="49" fontId="8" fillId="2" borderId="1" xfId="0" applyNumberFormat="1" applyFont="1" applyFill="1" applyBorder="1" applyAlignment="1">
      <alignment horizontal="center" vertical="top" wrapText="1"/>
    </xf>
    <xf numFmtId="0" fontId="9" fillId="2" borderId="2" xfId="0" applyFont="1" applyFill="1" applyBorder="1" applyAlignment="1">
      <alignment horizontal="center" vertical="center" wrapText="1"/>
    </xf>
    <xf numFmtId="44" fontId="8" fillId="2" borderId="2" xfId="3" applyFont="1" applyFill="1" applyBorder="1" applyAlignment="1">
      <alignment horizontal="center" vertical="top" wrapText="1"/>
    </xf>
    <xf numFmtId="44" fontId="0" fillId="2" borderId="2" xfId="3" applyFont="1" applyFill="1" applyBorder="1" applyAlignment="1">
      <alignment horizontal="center" vertical="top"/>
    </xf>
    <xf numFmtId="44" fontId="8" fillId="2" borderId="2" xfId="0" applyNumberFormat="1" applyFont="1" applyFill="1" applyBorder="1" applyAlignment="1">
      <alignment vertical="top" wrapText="1"/>
    </xf>
    <xf numFmtId="15" fontId="8" fillId="2" borderId="2" xfId="0" applyNumberFormat="1" applyFont="1" applyFill="1" applyBorder="1" applyAlignment="1">
      <alignment horizontal="center" vertical="top" wrapText="1"/>
    </xf>
    <xf numFmtId="0" fontId="8" fillId="2" borderId="2" xfId="0" quotePrefix="1" applyFont="1" applyFill="1" applyBorder="1" applyAlignment="1">
      <alignment horizontal="center" vertical="top" wrapText="1"/>
    </xf>
    <xf numFmtId="49" fontId="8" fillId="2" borderId="1" xfId="0" applyNumberFormat="1" applyFont="1" applyFill="1" applyBorder="1" applyAlignment="1">
      <alignment vertical="top" wrapText="1"/>
    </xf>
    <xf numFmtId="44" fontId="8" fillId="2" borderId="2" xfId="3" applyFont="1" applyFill="1" applyBorder="1" applyAlignment="1">
      <alignment horizontal="center" vertical="top"/>
    </xf>
    <xf numFmtId="49" fontId="8" fillId="2" borderId="4" xfId="0" applyNumberFormat="1" applyFont="1" applyFill="1" applyBorder="1" applyAlignment="1">
      <alignment vertical="top" wrapText="1"/>
    </xf>
    <xf numFmtId="0" fontId="8" fillId="2" borderId="4" xfId="0" quotePrefix="1" applyFont="1" applyFill="1" applyBorder="1" applyAlignment="1">
      <alignment vertical="top" wrapText="1"/>
    </xf>
    <xf numFmtId="44" fontId="8" fillId="2" borderId="4" xfId="0" applyNumberFormat="1" applyFont="1" applyFill="1" applyBorder="1" applyAlignment="1">
      <alignment vertical="top" wrapText="1"/>
    </xf>
    <xf numFmtId="44" fontId="8" fillId="2" borderId="1" xfId="3" applyFont="1" applyFill="1" applyBorder="1" applyAlignment="1">
      <alignment horizontal="center" vertical="top" wrapText="1"/>
    </xf>
    <xf numFmtId="49" fontId="8" fillId="2" borderId="4" xfId="0" applyNumberFormat="1" applyFont="1" applyFill="1" applyBorder="1" applyAlignment="1">
      <alignment horizontal="center" vertical="top" wrapText="1"/>
    </xf>
    <xf numFmtId="0" fontId="8" fillId="2" borderId="2" xfId="0" applyFont="1" applyFill="1" applyBorder="1" applyAlignment="1">
      <alignment horizontal="center" vertical="top" wrapText="1"/>
    </xf>
    <xf numFmtId="49" fontId="8" fillId="2" borderId="2" xfId="0" applyNumberFormat="1" applyFont="1" applyFill="1" applyBorder="1" applyAlignment="1">
      <alignment horizontal="center" vertical="center" wrapText="1"/>
    </xf>
    <xf numFmtId="44" fontId="8" fillId="2" borderId="0" xfId="3" applyFont="1" applyFill="1" applyAlignment="1">
      <alignment horizontal="center" vertical="top"/>
    </xf>
    <xf numFmtId="0" fontId="8" fillId="2" borderId="1" xfId="0" quotePrefix="1" applyFont="1" applyFill="1" applyBorder="1" applyAlignment="1">
      <alignment vertical="top" wrapText="1"/>
    </xf>
    <xf numFmtId="44" fontId="8" fillId="2" borderId="2" xfId="0" applyNumberFormat="1" applyFont="1" applyFill="1" applyBorder="1" applyAlignment="1">
      <alignment vertical="top"/>
    </xf>
    <xf numFmtId="44" fontId="8" fillId="2" borderId="2" xfId="3" applyFont="1" applyFill="1" applyBorder="1" applyAlignment="1">
      <alignment vertical="top" wrapText="1"/>
    </xf>
    <xf numFmtId="49" fontId="3" fillId="2" borderId="2" xfId="0" applyNumberFormat="1" applyFont="1" applyFill="1" applyBorder="1" applyAlignment="1">
      <alignment horizontal="center" vertical="center" wrapText="1"/>
    </xf>
    <xf numFmtId="0" fontId="8" fillId="2" borderId="2" xfId="0" quotePrefix="1" applyFont="1" applyFill="1" applyBorder="1" applyAlignment="1">
      <alignment vertical="top" wrapText="1"/>
    </xf>
    <xf numFmtId="0" fontId="8" fillId="2" borderId="1" xfId="0" quotePrefix="1" applyFont="1" applyFill="1" applyBorder="1" applyAlignment="1">
      <alignment horizontal="center" vertical="top" wrapText="1"/>
    </xf>
    <xf numFmtId="49" fontId="8" fillId="2" borderId="1" xfId="0" applyNumberFormat="1" applyFont="1" applyFill="1" applyBorder="1" applyAlignment="1">
      <alignment horizontal="center" vertical="top" wrapText="1"/>
    </xf>
    <xf numFmtId="49" fontId="8" fillId="2" borderId="3" xfId="0" applyNumberFormat="1" applyFont="1" applyFill="1" applyBorder="1" applyAlignment="1">
      <alignment horizontal="center" vertical="top" wrapText="1"/>
    </xf>
    <xf numFmtId="49" fontId="8" fillId="2" borderId="4" xfId="0" applyNumberFormat="1" applyFont="1" applyFill="1" applyBorder="1" applyAlignment="1">
      <alignment horizontal="center" vertical="top" wrapText="1"/>
    </xf>
    <xf numFmtId="0" fontId="8" fillId="2" borderId="1" xfId="0" applyFont="1" applyFill="1" applyBorder="1" applyAlignment="1">
      <alignment horizontal="center" vertical="top" wrapText="1"/>
    </xf>
    <xf numFmtId="0" fontId="8" fillId="2" borderId="3" xfId="0" applyFont="1" applyFill="1" applyBorder="1" applyAlignment="1">
      <alignment horizontal="center" vertical="top" wrapText="1"/>
    </xf>
    <xf numFmtId="0" fontId="8" fillId="2" borderId="4" xfId="0" applyFont="1" applyFill="1" applyBorder="1" applyAlignment="1">
      <alignment horizontal="center" vertical="top" wrapText="1"/>
    </xf>
    <xf numFmtId="0" fontId="8" fillId="2" borderId="1" xfId="0" quotePrefix="1" applyFont="1" applyFill="1" applyBorder="1" applyAlignment="1">
      <alignment horizontal="center" vertical="top" wrapText="1"/>
    </xf>
    <xf numFmtId="0" fontId="8" fillId="2" borderId="3" xfId="0" quotePrefix="1" applyFont="1" applyFill="1" applyBorder="1" applyAlignment="1">
      <alignment horizontal="center" vertical="top" wrapText="1"/>
    </xf>
    <xf numFmtId="0" fontId="8" fillId="2" borderId="4" xfId="0" quotePrefix="1" applyFont="1" applyFill="1" applyBorder="1" applyAlignment="1">
      <alignment horizontal="center" vertical="top" wrapText="1"/>
    </xf>
    <xf numFmtId="15" fontId="8" fillId="2" borderId="1" xfId="0" quotePrefix="1" applyNumberFormat="1" applyFont="1" applyFill="1" applyBorder="1" applyAlignment="1">
      <alignment horizontal="center" vertical="top" wrapText="1"/>
    </xf>
    <xf numFmtId="15" fontId="8" fillId="2" borderId="3" xfId="0" quotePrefix="1" applyNumberFormat="1" applyFont="1" applyFill="1" applyBorder="1" applyAlignment="1">
      <alignment horizontal="center" vertical="top" wrapText="1"/>
    </xf>
    <xf numFmtId="15" fontId="8" fillId="2" borderId="4" xfId="0" quotePrefix="1" applyNumberFormat="1" applyFont="1" applyFill="1" applyBorder="1" applyAlignment="1">
      <alignment horizontal="center" vertical="top" wrapText="1"/>
    </xf>
    <xf numFmtId="15" fontId="8" fillId="2" borderId="1" xfId="0" applyNumberFormat="1" applyFont="1" applyFill="1" applyBorder="1" applyAlignment="1">
      <alignment horizontal="center" vertical="top" wrapText="1"/>
    </xf>
    <xf numFmtId="15" fontId="8" fillId="2" borderId="3" xfId="0" applyNumberFormat="1" applyFont="1" applyFill="1" applyBorder="1" applyAlignment="1">
      <alignment horizontal="center" vertical="top" wrapText="1"/>
    </xf>
    <xf numFmtId="15" fontId="8" fillId="2" borderId="4" xfId="0" applyNumberFormat="1" applyFont="1" applyFill="1" applyBorder="1" applyAlignment="1">
      <alignment horizontal="center" vertical="top" wrapText="1"/>
    </xf>
    <xf numFmtId="44" fontId="8" fillId="2" borderId="2" xfId="3" applyFont="1" applyFill="1" applyBorder="1" applyAlignment="1">
      <alignment horizontal="center" vertical="top" wrapText="1"/>
    </xf>
    <xf numFmtId="44" fontId="8" fillId="2" borderId="1" xfId="0" applyNumberFormat="1" applyFont="1" applyFill="1" applyBorder="1" applyAlignment="1">
      <alignment horizontal="center" vertical="top" wrapText="1"/>
    </xf>
    <xf numFmtId="44" fontId="8" fillId="2" borderId="3" xfId="0" applyNumberFormat="1" applyFont="1" applyFill="1" applyBorder="1" applyAlignment="1">
      <alignment horizontal="center" vertical="top" wrapText="1"/>
    </xf>
    <xf numFmtId="44" fontId="8" fillId="2" borderId="4" xfId="0" applyNumberFormat="1" applyFont="1" applyFill="1" applyBorder="1" applyAlignment="1">
      <alignment horizontal="center" vertical="top" wrapText="1"/>
    </xf>
    <xf numFmtId="49" fontId="8" fillId="2" borderId="2" xfId="0" applyNumberFormat="1" applyFont="1" applyFill="1" applyBorder="1" applyAlignment="1">
      <alignment horizontal="center" vertical="top" wrapText="1"/>
    </xf>
    <xf numFmtId="0" fontId="7" fillId="2" borderId="1" xfId="0" applyFont="1" applyFill="1" applyBorder="1" applyAlignment="1">
      <alignment horizontal="center" vertical="top" wrapText="1"/>
    </xf>
    <xf numFmtId="0" fontId="7" fillId="2" borderId="3" xfId="0" applyFont="1" applyFill="1" applyBorder="1" applyAlignment="1">
      <alignment horizontal="center" vertical="top" wrapText="1"/>
    </xf>
    <xf numFmtId="0" fontId="7" fillId="2" borderId="4" xfId="0" applyFont="1" applyFill="1" applyBorder="1" applyAlignment="1">
      <alignment horizontal="center" vertical="top" wrapText="1"/>
    </xf>
    <xf numFmtId="0" fontId="7" fillId="2" borderId="2" xfId="0" quotePrefix="1" applyFont="1" applyFill="1" applyBorder="1" applyAlignment="1">
      <alignment horizontal="center" vertical="top" wrapText="1"/>
    </xf>
    <xf numFmtId="0" fontId="7" fillId="2" borderId="2" xfId="0" applyFont="1" applyFill="1" applyBorder="1" applyAlignment="1">
      <alignment horizontal="center" vertical="top" wrapText="1"/>
    </xf>
    <xf numFmtId="0" fontId="7" fillId="2" borderId="1" xfId="0" quotePrefix="1" applyFont="1" applyFill="1" applyBorder="1" applyAlignment="1">
      <alignment horizontal="center" vertical="top" wrapText="1"/>
    </xf>
    <xf numFmtId="0" fontId="7" fillId="2" borderId="3" xfId="0" quotePrefix="1" applyFont="1" applyFill="1" applyBorder="1" applyAlignment="1">
      <alignment horizontal="center" vertical="top" wrapText="1"/>
    </xf>
    <xf numFmtId="0" fontId="7" fillId="2" borderId="4" xfId="0" quotePrefix="1" applyFont="1" applyFill="1" applyBorder="1" applyAlignment="1">
      <alignment horizontal="center" vertical="top" wrapText="1"/>
    </xf>
    <xf numFmtId="0" fontId="8" fillId="2" borderId="2" xfId="0" applyFont="1" applyFill="1" applyBorder="1" applyAlignment="1">
      <alignment horizontal="center" vertical="top" wrapText="1"/>
    </xf>
    <xf numFmtId="15" fontId="8" fillId="2" borderId="2" xfId="0" applyNumberFormat="1" applyFont="1" applyFill="1" applyBorder="1" applyAlignment="1">
      <alignment horizontal="center" vertical="top" wrapText="1"/>
    </xf>
    <xf numFmtId="0" fontId="8" fillId="2" borderId="2" xfId="0" quotePrefix="1" applyFont="1" applyFill="1" applyBorder="1" applyAlignment="1">
      <alignment horizontal="center" vertical="top" wrapText="1"/>
    </xf>
    <xf numFmtId="15" fontId="8" fillId="2" borderId="2" xfId="0" quotePrefix="1" applyNumberFormat="1" applyFont="1" applyFill="1" applyBorder="1" applyAlignment="1">
      <alignment horizontal="center" vertical="top" wrapText="1"/>
    </xf>
    <xf numFmtId="44" fontId="8" fillId="2" borderId="2" xfId="0" applyNumberFormat="1" applyFont="1" applyFill="1" applyBorder="1" applyAlignment="1">
      <alignment horizontal="center" vertical="top" wrapText="1"/>
    </xf>
    <xf numFmtId="49" fontId="8" fillId="0" borderId="1" xfId="0" applyNumberFormat="1" applyFont="1" applyBorder="1" applyAlignment="1">
      <alignment horizontal="center" vertical="top" wrapText="1"/>
    </xf>
    <xf numFmtId="49" fontId="8" fillId="0" borderId="3" xfId="0" applyNumberFormat="1" applyFont="1" applyBorder="1" applyAlignment="1">
      <alignment horizontal="center" vertical="top" wrapText="1"/>
    </xf>
    <xf numFmtId="49" fontId="8" fillId="0" borderId="4" xfId="0" applyNumberFormat="1" applyFont="1" applyBorder="1" applyAlignment="1">
      <alignment horizontal="center" vertical="top" wrapText="1"/>
    </xf>
    <xf numFmtId="0" fontId="8" fillId="0" borderId="1" xfId="0" applyFont="1" applyBorder="1" applyAlignment="1">
      <alignment horizontal="center" vertical="top" wrapText="1"/>
    </xf>
    <xf numFmtId="0" fontId="8" fillId="0" borderId="3" xfId="0" applyFont="1" applyBorder="1" applyAlignment="1">
      <alignment horizontal="center" vertical="top" wrapText="1"/>
    </xf>
    <xf numFmtId="0" fontId="8" fillId="0" borderId="4" xfId="0" applyFont="1" applyBorder="1" applyAlignment="1">
      <alignment horizontal="center" vertical="top" wrapText="1"/>
    </xf>
    <xf numFmtId="15" fontId="8" fillId="0" borderId="1" xfId="0" applyNumberFormat="1" applyFont="1" applyBorder="1" applyAlignment="1">
      <alignment horizontal="center" vertical="top" wrapText="1"/>
    </xf>
    <xf numFmtId="15" fontId="8" fillId="0" borderId="3" xfId="0" applyNumberFormat="1" applyFont="1" applyBorder="1" applyAlignment="1">
      <alignment horizontal="center" vertical="top" wrapText="1"/>
    </xf>
    <xf numFmtId="15" fontId="8" fillId="0" borderId="4" xfId="0" applyNumberFormat="1" applyFont="1" applyBorder="1" applyAlignment="1">
      <alignment horizontal="center" vertical="top" wrapText="1"/>
    </xf>
    <xf numFmtId="0" fontId="8" fillId="0" borderId="1" xfId="0" quotePrefix="1" applyFont="1" applyBorder="1" applyAlignment="1">
      <alignment horizontal="center" vertical="top" wrapText="1"/>
    </xf>
    <xf numFmtId="0" fontId="8" fillId="0" borderId="3" xfId="0" quotePrefix="1" applyFont="1" applyBorder="1" applyAlignment="1">
      <alignment horizontal="center" vertical="top" wrapText="1"/>
    </xf>
    <xf numFmtId="0" fontId="8" fillId="0" borderId="4" xfId="0" quotePrefix="1" applyFont="1" applyBorder="1" applyAlignment="1">
      <alignment horizontal="center" vertical="top" wrapText="1"/>
    </xf>
    <xf numFmtId="15" fontId="8" fillId="0" borderId="1" xfId="0" quotePrefix="1" applyNumberFormat="1" applyFont="1" applyBorder="1" applyAlignment="1">
      <alignment horizontal="center" vertical="top" wrapText="1"/>
    </xf>
    <xf numFmtId="15" fontId="8" fillId="0" borderId="3" xfId="0" quotePrefix="1" applyNumberFormat="1" applyFont="1" applyBorder="1" applyAlignment="1">
      <alignment horizontal="center" vertical="top" wrapText="1"/>
    </xf>
    <xf numFmtId="15" fontId="8" fillId="0" borderId="4" xfId="0" quotePrefix="1" applyNumberFormat="1" applyFont="1" applyBorder="1" applyAlignment="1">
      <alignment horizontal="center" vertical="top" wrapText="1"/>
    </xf>
    <xf numFmtId="44" fontId="8" fillId="0" borderId="1" xfId="0" applyNumberFormat="1" applyFont="1" applyBorder="1" applyAlignment="1">
      <alignment horizontal="center" vertical="top" wrapText="1"/>
    </xf>
    <xf numFmtId="44" fontId="8" fillId="0" borderId="3" xfId="0" applyNumberFormat="1" applyFont="1" applyBorder="1" applyAlignment="1">
      <alignment horizontal="center" vertical="top" wrapText="1"/>
    </xf>
    <xf numFmtId="44" fontId="8" fillId="0" borderId="4" xfId="0" applyNumberFormat="1" applyFont="1" applyBorder="1" applyAlignment="1">
      <alignment horizontal="center" vertical="top" wrapText="1"/>
    </xf>
    <xf numFmtId="0" fontId="7" fillId="0" borderId="1" xfId="0" applyFont="1" applyBorder="1" applyAlignment="1">
      <alignment horizontal="center" vertical="top" wrapText="1"/>
    </xf>
    <xf numFmtId="0" fontId="7" fillId="0" borderId="3" xfId="0" applyFont="1" applyBorder="1" applyAlignment="1">
      <alignment horizontal="center" vertical="top" wrapText="1"/>
    </xf>
    <xf numFmtId="0" fontId="7" fillId="0" borderId="4" xfId="0" applyFont="1" applyBorder="1" applyAlignment="1">
      <alignment horizontal="center" vertical="top" wrapText="1"/>
    </xf>
    <xf numFmtId="0" fontId="7" fillId="0" borderId="2" xfId="0" applyFont="1" applyBorder="1" applyAlignment="1">
      <alignment horizontal="center" vertical="top" wrapText="1"/>
    </xf>
    <xf numFmtId="0" fontId="7" fillId="0" borderId="1" xfId="0" quotePrefix="1" applyFont="1" applyBorder="1" applyAlignment="1">
      <alignment horizontal="center" vertical="top" wrapText="1"/>
    </xf>
    <xf numFmtId="0" fontId="7" fillId="0" borderId="3" xfId="0" quotePrefix="1" applyFont="1" applyBorder="1" applyAlignment="1">
      <alignment horizontal="center" vertical="top" wrapText="1"/>
    </xf>
    <xf numFmtId="0" fontId="8" fillId="2" borderId="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44" fontId="8" fillId="2" borderId="1" xfId="3" applyFont="1" applyFill="1" applyBorder="1" applyAlignment="1">
      <alignment horizontal="center" vertical="top" wrapText="1"/>
    </xf>
    <xf numFmtId="44" fontId="8" fillId="2" borderId="3" xfId="3" applyFont="1" applyFill="1" applyBorder="1" applyAlignment="1">
      <alignment horizontal="center" vertical="top" wrapText="1"/>
    </xf>
    <xf numFmtId="44" fontId="8" fillId="2" borderId="4" xfId="3" applyFont="1" applyFill="1" applyBorder="1" applyAlignment="1">
      <alignment horizontal="center" vertical="top" wrapText="1"/>
    </xf>
    <xf numFmtId="49" fontId="8" fillId="2" borderId="1" xfId="0" applyNumberFormat="1" applyFont="1" applyFill="1" applyBorder="1" applyAlignment="1">
      <alignment horizontal="center" wrapText="1"/>
    </xf>
    <xf numFmtId="49" fontId="8" fillId="2" borderId="3" xfId="0" applyNumberFormat="1" applyFont="1" applyFill="1" applyBorder="1" applyAlignment="1">
      <alignment horizontal="center" wrapText="1"/>
    </xf>
    <xf numFmtId="49" fontId="8" fillId="2" borderId="4" xfId="0" applyNumberFormat="1" applyFont="1" applyFill="1" applyBorder="1" applyAlignment="1">
      <alignment horizontal="center" wrapText="1"/>
    </xf>
    <xf numFmtId="0" fontId="8" fillId="2" borderId="1" xfId="0" applyFont="1" applyFill="1" applyBorder="1" applyAlignment="1">
      <alignment horizontal="center" wrapText="1"/>
    </xf>
    <xf numFmtId="0" fontId="8" fillId="2" borderId="3" xfId="0" applyFont="1" applyFill="1" applyBorder="1" applyAlignment="1">
      <alignment horizontal="center" wrapText="1"/>
    </xf>
    <xf numFmtId="0" fontId="8" fillId="2" borderId="4" xfId="0" applyFont="1" applyFill="1" applyBorder="1" applyAlignment="1">
      <alignment horizontal="center" wrapText="1"/>
    </xf>
    <xf numFmtId="0" fontId="4" fillId="3" borderId="1"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2" xfId="0" applyFont="1" applyFill="1" applyBorder="1" applyAlignment="1">
      <alignment horizontal="center" vertical="center" wrapText="1"/>
    </xf>
    <xf numFmtId="15" fontId="4" fillId="3" borderId="1" xfId="0" applyNumberFormat="1" applyFont="1" applyFill="1" applyBorder="1" applyAlignment="1">
      <alignment horizontal="left" vertical="center" wrapText="1"/>
    </xf>
    <xf numFmtId="15" fontId="4" fillId="3" borderId="3" xfId="0" applyNumberFormat="1" applyFont="1" applyFill="1" applyBorder="1" applyAlignment="1">
      <alignment horizontal="left" vertical="center" wrapText="1"/>
    </xf>
    <xf numFmtId="15" fontId="4" fillId="3" borderId="4" xfId="0" applyNumberFormat="1" applyFont="1" applyFill="1" applyBorder="1" applyAlignment="1">
      <alignment horizontal="left" vertical="center" wrapText="1"/>
    </xf>
    <xf numFmtId="44" fontId="4" fillId="3" borderId="1" xfId="0" applyNumberFormat="1" applyFont="1" applyFill="1" applyBorder="1" applyAlignment="1">
      <alignment horizontal="center" vertical="center" wrapText="1"/>
    </xf>
    <xf numFmtId="44" fontId="4" fillId="3" borderId="3" xfId="0" applyNumberFormat="1" applyFont="1" applyFill="1" applyBorder="1" applyAlignment="1">
      <alignment horizontal="center" vertical="center" wrapText="1"/>
    </xf>
    <xf numFmtId="44" fontId="4" fillId="3" borderId="4" xfId="0" applyNumberFormat="1"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0" borderId="4" xfId="0" quotePrefix="1" applyFont="1" applyBorder="1" applyAlignment="1">
      <alignment horizontal="center" vertical="top" wrapText="1"/>
    </xf>
    <xf numFmtId="15" fontId="8" fillId="2" borderId="1" xfId="0" quotePrefix="1" applyNumberFormat="1" applyFont="1" applyFill="1" applyBorder="1" applyAlignment="1">
      <alignment horizontal="center" vertical="center" wrapText="1"/>
    </xf>
    <xf numFmtId="15" fontId="8" fillId="2" borderId="3" xfId="0" quotePrefix="1" applyNumberFormat="1" applyFont="1" applyFill="1" applyBorder="1" applyAlignment="1">
      <alignment horizontal="center" vertical="center" wrapText="1"/>
    </xf>
    <xf numFmtId="15" fontId="8" fillId="2" borderId="4" xfId="0" quotePrefix="1" applyNumberFormat="1" applyFont="1" applyFill="1" applyBorder="1" applyAlignment="1">
      <alignment horizontal="center" vertical="center" wrapText="1"/>
    </xf>
  </cellXfs>
  <cellStyles count="4">
    <cellStyle name="Moneda" xfId="3" builtinId="4"/>
    <cellStyle name="Moneda 2" xfId="2" xr:uid="{00000000-0005-0000-0000-000001000000}"/>
    <cellStyle name="Moneda 3" xfId="1" xr:uid="{00000000-0005-0000-0000-000002000000}"/>
    <cellStyle name="Normal" xfId="0" builtinId="0"/>
  </cellStyles>
  <dxfs count="0"/>
  <tableStyles count="0" defaultTableStyle="TableStyleMedium2" defaultPivotStyle="PivotStyleLight16"/>
  <colors>
    <mruColors>
      <color rgb="FF99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63500</xdr:colOff>
      <xdr:row>0</xdr:row>
      <xdr:rowOff>31750</xdr:rowOff>
    </xdr:from>
    <xdr:to>
      <xdr:col>3</xdr:col>
      <xdr:colOff>945243</xdr:colOff>
      <xdr:row>6</xdr:row>
      <xdr:rowOff>90587</xdr:rowOff>
    </xdr:to>
    <xdr:pic>
      <xdr:nvPicPr>
        <xdr:cNvPr id="2" name="Imagen 3">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0" y="31750"/>
          <a:ext cx="4417483" cy="1201837"/>
        </a:xfrm>
        <a:prstGeom prst="rect">
          <a:avLst/>
        </a:prstGeom>
      </xdr:spPr>
    </xdr:pic>
    <xdr:clientData/>
  </xdr:twoCellAnchor>
  <xdr:twoCellAnchor>
    <xdr:from>
      <xdr:col>0</xdr:col>
      <xdr:colOff>0</xdr:colOff>
      <xdr:row>19</xdr:row>
      <xdr:rowOff>25341</xdr:rowOff>
    </xdr:from>
    <xdr:to>
      <xdr:col>2</xdr:col>
      <xdr:colOff>152400</xdr:colOff>
      <xdr:row>24</xdr:row>
      <xdr:rowOff>0</xdr:rowOff>
    </xdr:to>
    <xdr:sp macro="" textlink="">
      <xdr:nvSpPr>
        <xdr:cNvPr id="3" name="Rectángulo 6">
          <a:extLst>
            <a:ext uri="{FF2B5EF4-FFF2-40B4-BE49-F238E27FC236}">
              <a16:creationId xmlns:a16="http://schemas.microsoft.com/office/drawing/2014/main" id="{00000000-0008-0000-0000-000003000000}"/>
            </a:ext>
          </a:extLst>
        </xdr:cNvPr>
        <xdr:cNvSpPr/>
      </xdr:nvSpPr>
      <xdr:spPr bwMode="auto">
        <a:xfrm>
          <a:off x="0" y="156425841"/>
          <a:ext cx="2928257" cy="951652"/>
        </a:xfrm>
        <a:prstGeom prst="rect">
          <a:avLst/>
        </a:prstGeom>
      </xdr:spPr>
      <xdr:txBody>
        <a:bodyPr wrap="square">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MX" sz="1400" b="1">
            <a:latin typeface="Interstate" panose="02000503080000020004" pitchFamily="2"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9:AY617"/>
  <sheetViews>
    <sheetView tabSelected="1" topLeftCell="A4" zoomScale="70" zoomScaleNormal="70" workbookViewId="0">
      <pane xSplit="1" ySplit="12" topLeftCell="B568" activePane="bottomRight" state="frozen"/>
      <selection activeCell="A4" sqref="A4"/>
      <selection pane="topRight" activeCell="B4" sqref="B4"/>
      <selection pane="bottomLeft" activeCell="A16" sqref="A16"/>
      <selection pane="bottomRight" activeCell="I7" sqref="I7"/>
    </sheetView>
  </sheetViews>
  <sheetFormatPr baseColWidth="10" defaultColWidth="11.5703125" defaultRowHeight="15"/>
  <cols>
    <col min="1" max="1" width="17.140625" style="2" customWidth="1"/>
    <col min="2" max="2" width="24.42578125" style="2" customWidth="1"/>
    <col min="3" max="3" width="11.42578125" style="2" customWidth="1"/>
    <col min="4" max="4" width="15" style="2" customWidth="1"/>
    <col min="5" max="5" width="38.42578125" style="2" customWidth="1"/>
    <col min="6" max="6" width="38.28515625" style="2" customWidth="1"/>
    <col min="7" max="8" width="14.7109375" style="2" customWidth="1"/>
    <col min="9" max="9" width="20.42578125" style="2" customWidth="1"/>
    <col min="10" max="10" width="30.85546875" style="2" customWidth="1"/>
    <col min="11" max="11" width="34.140625" style="2" customWidth="1"/>
    <col min="12" max="13" width="24.7109375" style="2" customWidth="1"/>
    <col min="14" max="14" width="21.140625" style="2" bestFit="1" customWidth="1"/>
    <col min="15" max="15" width="14" style="2" bestFit="1" customWidth="1"/>
    <col min="16" max="16" width="15.85546875" style="2" bestFit="1" customWidth="1"/>
    <col min="17" max="17" width="56" style="2" bestFit="1" customWidth="1"/>
    <col min="18" max="18" width="21.42578125" style="2" customWidth="1"/>
    <col min="19" max="19" width="15.7109375" style="2" customWidth="1"/>
    <col min="20" max="20" width="17.7109375" style="2" customWidth="1"/>
    <col min="21" max="21" width="14.42578125" style="2" customWidth="1"/>
    <col min="22" max="22" width="23.42578125" style="2" customWidth="1"/>
    <col min="23" max="23" width="22" style="2" customWidth="1"/>
    <col min="24" max="24" width="29" style="2" customWidth="1"/>
    <col min="25" max="25" width="25.85546875" style="3" customWidth="1"/>
    <col min="26" max="26" width="17" style="2" customWidth="1"/>
    <col min="27" max="27" width="16.7109375" style="2" customWidth="1"/>
    <col min="28" max="28" width="16.42578125" style="2" customWidth="1"/>
    <col min="29" max="29" width="11.42578125" style="2" customWidth="1"/>
    <col min="30" max="30" width="13.28515625" style="2" customWidth="1"/>
    <col min="31" max="31" width="31.5703125" style="2" customWidth="1"/>
    <col min="32" max="32" width="41" style="2" customWidth="1"/>
    <col min="33" max="33" width="18.85546875" style="2" customWidth="1"/>
    <col min="34" max="34" width="17" style="2" customWidth="1"/>
    <col min="35" max="35" width="15.85546875" style="2" customWidth="1"/>
    <col min="36" max="36" width="16.42578125" style="2" customWidth="1"/>
    <col min="37" max="37" width="14.42578125" style="2" customWidth="1"/>
    <col min="38" max="38" width="11.42578125" style="2" customWidth="1"/>
    <col min="39" max="39" width="19.42578125" style="2" customWidth="1"/>
    <col min="40" max="40" width="13.5703125" style="2" customWidth="1"/>
    <col min="41" max="41" width="16" style="2" customWidth="1"/>
    <col min="42" max="42" width="16.7109375" style="2" customWidth="1"/>
    <col min="43" max="43" width="18.42578125" style="2" customWidth="1"/>
    <col min="44" max="44" width="20" style="2" customWidth="1"/>
    <col min="45" max="45" width="18.42578125" style="2" customWidth="1"/>
    <col min="46" max="46" width="17.85546875" style="2" customWidth="1"/>
    <col min="47" max="47" width="19.5703125" style="2" customWidth="1"/>
    <col min="48" max="48" width="20.28515625" style="2" customWidth="1"/>
    <col min="49" max="49" width="18.140625" style="2" customWidth="1"/>
    <col min="50" max="50" width="20.7109375" style="2" customWidth="1"/>
    <col min="51" max="51" width="18.42578125" style="2" customWidth="1"/>
    <col min="52" max="16384" width="11.5703125" style="2"/>
  </cols>
  <sheetData>
    <row r="9" spans="1:51" ht="15.75">
      <c r="A9" s="1" t="s">
        <v>0</v>
      </c>
    </row>
    <row r="10" spans="1:51">
      <c r="A10" s="4"/>
      <c r="C10" s="4"/>
    </row>
    <row r="11" spans="1:51" ht="15.75">
      <c r="A11" s="5" t="s">
        <v>694</v>
      </c>
      <c r="C11" s="4"/>
    </row>
    <row r="12" spans="1:51">
      <c r="C12" s="6"/>
    </row>
    <row r="13" spans="1:51" ht="24.95" customHeight="1">
      <c r="A13" s="108" t="s">
        <v>1</v>
      </c>
      <c r="B13" s="108" t="s">
        <v>2</v>
      </c>
      <c r="C13" s="108" t="s">
        <v>3</v>
      </c>
      <c r="D13" s="111" t="s">
        <v>4</v>
      </c>
      <c r="E13" s="108" t="s">
        <v>5</v>
      </c>
      <c r="F13" s="108" t="s">
        <v>6</v>
      </c>
      <c r="G13" s="108" t="s">
        <v>8</v>
      </c>
      <c r="H13" s="111" t="s">
        <v>7</v>
      </c>
      <c r="I13" s="108" t="s">
        <v>9</v>
      </c>
      <c r="J13" s="108" t="s">
        <v>10</v>
      </c>
      <c r="K13" s="111" t="s">
        <v>11</v>
      </c>
      <c r="L13" s="111" t="s">
        <v>12</v>
      </c>
      <c r="M13" s="111" t="s">
        <v>13</v>
      </c>
      <c r="N13" s="111" t="s">
        <v>14</v>
      </c>
      <c r="O13" s="111"/>
      <c r="P13" s="111"/>
      <c r="Q13" s="111"/>
      <c r="R13" s="115" t="s">
        <v>15</v>
      </c>
      <c r="S13" s="111" t="s">
        <v>16</v>
      </c>
      <c r="T13" s="111"/>
      <c r="U13" s="111"/>
      <c r="V13" s="111"/>
      <c r="W13" s="108" t="s">
        <v>53</v>
      </c>
      <c r="X13" s="108" t="s">
        <v>17</v>
      </c>
      <c r="Y13" s="112" t="s">
        <v>18</v>
      </c>
      <c r="Z13" s="108" t="s">
        <v>19</v>
      </c>
      <c r="AA13" s="108" t="s">
        <v>20</v>
      </c>
      <c r="AB13" s="108" t="s">
        <v>21</v>
      </c>
      <c r="AC13" s="108" t="s">
        <v>22</v>
      </c>
      <c r="AD13" s="108" t="s">
        <v>23</v>
      </c>
      <c r="AE13" s="108" t="s">
        <v>24</v>
      </c>
      <c r="AF13" s="108" t="s">
        <v>25</v>
      </c>
      <c r="AG13" s="108" t="s">
        <v>26</v>
      </c>
      <c r="AH13" s="111" t="s">
        <v>27</v>
      </c>
      <c r="AI13" s="111"/>
      <c r="AJ13" s="108" t="s">
        <v>28</v>
      </c>
      <c r="AK13" s="108" t="s">
        <v>29</v>
      </c>
      <c r="AL13" s="119" t="s">
        <v>30</v>
      </c>
      <c r="AM13" s="119" t="s">
        <v>31</v>
      </c>
      <c r="AN13" s="119" t="s">
        <v>32</v>
      </c>
      <c r="AO13" s="119" t="s">
        <v>33</v>
      </c>
      <c r="AP13" s="119" t="s">
        <v>34</v>
      </c>
      <c r="AQ13" s="111" t="s">
        <v>35</v>
      </c>
      <c r="AR13" s="111"/>
      <c r="AS13" s="111"/>
      <c r="AT13" s="111"/>
      <c r="AU13" s="111" t="s">
        <v>35</v>
      </c>
      <c r="AV13" s="111"/>
      <c r="AW13" s="111"/>
      <c r="AX13" s="111"/>
      <c r="AY13" s="111"/>
    </row>
    <row r="14" spans="1:51" ht="44.25" customHeight="1">
      <c r="A14" s="109"/>
      <c r="B14" s="109"/>
      <c r="C14" s="109"/>
      <c r="D14" s="111"/>
      <c r="E14" s="109"/>
      <c r="F14" s="109"/>
      <c r="G14" s="109"/>
      <c r="H14" s="111"/>
      <c r="I14" s="109"/>
      <c r="J14" s="109"/>
      <c r="K14" s="111"/>
      <c r="L14" s="111"/>
      <c r="M14" s="111"/>
      <c r="N14" s="111" t="s">
        <v>36</v>
      </c>
      <c r="O14" s="111"/>
      <c r="P14" s="111"/>
      <c r="Q14" s="7" t="s">
        <v>37</v>
      </c>
      <c r="R14" s="116"/>
      <c r="S14" s="111" t="s">
        <v>36</v>
      </c>
      <c r="T14" s="111"/>
      <c r="U14" s="111"/>
      <c r="V14" s="7" t="s">
        <v>37</v>
      </c>
      <c r="W14" s="109"/>
      <c r="X14" s="109"/>
      <c r="Y14" s="113"/>
      <c r="Z14" s="109"/>
      <c r="AA14" s="109"/>
      <c r="AB14" s="109"/>
      <c r="AC14" s="109"/>
      <c r="AD14" s="109"/>
      <c r="AE14" s="109"/>
      <c r="AF14" s="109"/>
      <c r="AG14" s="109"/>
      <c r="AH14" s="111" t="s">
        <v>38</v>
      </c>
      <c r="AI14" s="111" t="s">
        <v>39</v>
      </c>
      <c r="AJ14" s="109"/>
      <c r="AK14" s="109"/>
      <c r="AL14" s="120"/>
      <c r="AM14" s="120"/>
      <c r="AN14" s="120"/>
      <c r="AO14" s="120"/>
      <c r="AP14" s="120"/>
      <c r="AQ14" s="118" t="s">
        <v>40</v>
      </c>
      <c r="AR14" s="118" t="s">
        <v>41</v>
      </c>
      <c r="AS14" s="118" t="s">
        <v>42</v>
      </c>
      <c r="AT14" s="118" t="s">
        <v>43</v>
      </c>
      <c r="AU14" s="118" t="s">
        <v>44</v>
      </c>
      <c r="AV14" s="118" t="s">
        <v>45</v>
      </c>
      <c r="AW14" s="118" t="s">
        <v>46</v>
      </c>
      <c r="AX14" s="118" t="s">
        <v>47</v>
      </c>
      <c r="AY14" s="118" t="s">
        <v>48</v>
      </c>
    </row>
    <row r="15" spans="1:51" ht="34.5" customHeight="1">
      <c r="A15" s="110"/>
      <c r="B15" s="110"/>
      <c r="C15" s="110"/>
      <c r="D15" s="111"/>
      <c r="E15" s="110"/>
      <c r="F15" s="110"/>
      <c r="G15" s="110"/>
      <c r="H15" s="111"/>
      <c r="I15" s="110"/>
      <c r="J15" s="110"/>
      <c r="K15" s="111"/>
      <c r="L15" s="111"/>
      <c r="M15" s="111"/>
      <c r="N15" s="7" t="s">
        <v>49</v>
      </c>
      <c r="O15" s="7" t="s">
        <v>50</v>
      </c>
      <c r="P15" s="7" t="s">
        <v>51</v>
      </c>
      <c r="Q15" s="7" t="s">
        <v>52</v>
      </c>
      <c r="R15" s="117"/>
      <c r="S15" s="7" t="s">
        <v>49</v>
      </c>
      <c r="T15" s="7" t="s">
        <v>50</v>
      </c>
      <c r="U15" s="7" t="s">
        <v>51</v>
      </c>
      <c r="V15" s="7" t="s">
        <v>52</v>
      </c>
      <c r="W15" s="110"/>
      <c r="X15" s="110"/>
      <c r="Y15" s="114"/>
      <c r="Z15" s="110"/>
      <c r="AA15" s="110"/>
      <c r="AB15" s="110"/>
      <c r="AC15" s="110"/>
      <c r="AD15" s="110"/>
      <c r="AE15" s="110"/>
      <c r="AF15" s="110"/>
      <c r="AG15" s="110"/>
      <c r="AH15" s="111"/>
      <c r="AI15" s="111"/>
      <c r="AJ15" s="110"/>
      <c r="AK15" s="110"/>
      <c r="AL15" s="121"/>
      <c r="AM15" s="121"/>
      <c r="AN15" s="121"/>
      <c r="AO15" s="121"/>
      <c r="AP15" s="121"/>
      <c r="AQ15" s="118"/>
      <c r="AR15" s="118"/>
      <c r="AS15" s="118"/>
      <c r="AT15" s="118"/>
      <c r="AU15" s="118"/>
      <c r="AV15" s="118"/>
      <c r="AW15" s="118"/>
      <c r="AX15" s="118"/>
      <c r="AY15" s="118"/>
    </row>
    <row r="16" spans="1:51">
      <c r="A16" s="59" t="s">
        <v>54</v>
      </c>
      <c r="B16" s="59" t="s">
        <v>55</v>
      </c>
      <c r="C16" s="59">
        <v>2022</v>
      </c>
      <c r="D16" s="59" t="s">
        <v>56</v>
      </c>
      <c r="E16" s="64" t="s">
        <v>80</v>
      </c>
      <c r="F16" s="59" t="s">
        <v>57</v>
      </c>
      <c r="G16" s="72" t="s">
        <v>58</v>
      </c>
      <c r="H16" s="42">
        <v>29601</v>
      </c>
      <c r="I16" s="75" t="s">
        <v>59</v>
      </c>
      <c r="J16" s="75" t="s">
        <v>59</v>
      </c>
      <c r="K16" s="42" t="s">
        <v>82</v>
      </c>
      <c r="L16" s="75" t="s">
        <v>83</v>
      </c>
      <c r="M16" s="75" t="str">
        <f>L16</f>
        <v xml:space="preserve">SECRETARIA DE SEGURIDAD PUBLICA </v>
      </c>
      <c r="N16" s="9"/>
      <c r="O16" s="9"/>
      <c r="P16" s="9"/>
      <c r="Q16" s="9" t="s">
        <v>85</v>
      </c>
      <c r="R16" s="10">
        <v>16497.98</v>
      </c>
      <c r="S16" s="9"/>
      <c r="T16" s="9"/>
      <c r="U16" s="9"/>
      <c r="V16" s="81" t="s">
        <v>85</v>
      </c>
      <c r="W16" s="81" t="s">
        <v>60</v>
      </c>
      <c r="X16" s="81" t="s">
        <v>87</v>
      </c>
      <c r="Y16" s="48">
        <v>44585</v>
      </c>
      <c r="Z16" s="87">
        <v>14222.4</v>
      </c>
      <c r="AA16" s="55">
        <f>Z16*0.16+Z16</f>
        <v>16497.984</v>
      </c>
      <c r="AB16" s="75" t="s">
        <v>61</v>
      </c>
      <c r="AC16" s="75" t="s">
        <v>62</v>
      </c>
      <c r="AD16" s="75" t="s">
        <v>63</v>
      </c>
      <c r="AE16" s="75" t="s">
        <v>64</v>
      </c>
      <c r="AF16" s="42" t="s">
        <v>82</v>
      </c>
      <c r="AG16" s="75" t="s">
        <v>65</v>
      </c>
      <c r="AH16" s="51">
        <v>44585</v>
      </c>
      <c r="AI16" s="51">
        <v>44585</v>
      </c>
      <c r="AJ16" s="102" t="s">
        <v>58</v>
      </c>
      <c r="AK16" s="105" t="s">
        <v>66</v>
      </c>
      <c r="AL16" s="105" t="s">
        <v>67</v>
      </c>
      <c r="AM16" s="105" t="s">
        <v>66</v>
      </c>
      <c r="AN16" s="105" t="s">
        <v>66</v>
      </c>
      <c r="AO16" s="105" t="s">
        <v>66</v>
      </c>
      <c r="AP16" s="105" t="s">
        <v>66</v>
      </c>
      <c r="AQ16" s="105" t="s">
        <v>68</v>
      </c>
      <c r="AR16" s="105" t="s">
        <v>68</v>
      </c>
      <c r="AS16" s="105" t="s">
        <v>68</v>
      </c>
      <c r="AT16" s="105" t="s">
        <v>68</v>
      </c>
      <c r="AU16" s="105" t="s">
        <v>68</v>
      </c>
      <c r="AV16" s="105" t="s">
        <v>68</v>
      </c>
      <c r="AW16" s="105" t="s">
        <v>68</v>
      </c>
      <c r="AX16" s="105" t="s">
        <v>68</v>
      </c>
      <c r="AY16" s="105" t="s">
        <v>68</v>
      </c>
    </row>
    <row r="17" spans="1:51">
      <c r="A17" s="60"/>
      <c r="B17" s="60"/>
      <c r="C17" s="60"/>
      <c r="D17" s="60"/>
      <c r="E17" s="65"/>
      <c r="F17" s="60"/>
      <c r="G17" s="73"/>
      <c r="H17" s="43"/>
      <c r="I17" s="76"/>
      <c r="J17" s="76"/>
      <c r="K17" s="43"/>
      <c r="L17" s="76"/>
      <c r="M17" s="76"/>
      <c r="N17" s="9"/>
      <c r="O17" s="9"/>
      <c r="P17" s="9"/>
      <c r="Q17" s="9"/>
      <c r="R17" s="10"/>
      <c r="S17" s="9" t="s">
        <v>69</v>
      </c>
      <c r="T17" s="9" t="s">
        <v>70</v>
      </c>
      <c r="U17" s="9" t="s">
        <v>71</v>
      </c>
      <c r="V17" s="82"/>
      <c r="W17" s="82"/>
      <c r="X17" s="82"/>
      <c r="Y17" s="49"/>
      <c r="Z17" s="88"/>
      <c r="AA17" s="56"/>
      <c r="AB17" s="76"/>
      <c r="AC17" s="76"/>
      <c r="AD17" s="76"/>
      <c r="AE17" s="76"/>
      <c r="AF17" s="43"/>
      <c r="AG17" s="76"/>
      <c r="AH17" s="52"/>
      <c r="AI17" s="52"/>
      <c r="AJ17" s="103"/>
      <c r="AK17" s="106"/>
      <c r="AL17" s="106"/>
      <c r="AM17" s="106"/>
      <c r="AN17" s="106"/>
      <c r="AO17" s="106"/>
      <c r="AP17" s="106"/>
      <c r="AQ17" s="106"/>
      <c r="AR17" s="106"/>
      <c r="AS17" s="106"/>
      <c r="AT17" s="106"/>
      <c r="AU17" s="106"/>
      <c r="AV17" s="106"/>
      <c r="AW17" s="106"/>
      <c r="AX17" s="106"/>
      <c r="AY17" s="106"/>
    </row>
    <row r="18" spans="1:51" ht="43.5" customHeight="1">
      <c r="A18" s="61"/>
      <c r="B18" s="61"/>
      <c r="C18" s="61"/>
      <c r="D18" s="61"/>
      <c r="E18" s="66"/>
      <c r="F18" s="61"/>
      <c r="G18" s="74"/>
      <c r="H18" s="44"/>
      <c r="I18" s="77"/>
      <c r="J18" s="77"/>
      <c r="K18" s="44"/>
      <c r="L18" s="77"/>
      <c r="M18" s="77"/>
      <c r="N18" s="9"/>
      <c r="O18" s="9"/>
      <c r="P18" s="9"/>
      <c r="Q18" s="9"/>
      <c r="R18" s="10"/>
      <c r="S18" s="9"/>
      <c r="T18" s="9" t="s">
        <v>70</v>
      </c>
      <c r="U18" s="9" t="s">
        <v>71</v>
      </c>
      <c r="V18" s="83"/>
      <c r="W18" s="83"/>
      <c r="X18" s="83"/>
      <c r="Y18" s="50"/>
      <c r="Z18" s="89"/>
      <c r="AA18" s="57"/>
      <c r="AB18" s="77"/>
      <c r="AC18" s="77"/>
      <c r="AD18" s="77"/>
      <c r="AE18" s="77"/>
      <c r="AF18" s="44"/>
      <c r="AG18" s="77"/>
      <c r="AH18" s="53"/>
      <c r="AI18" s="53"/>
      <c r="AJ18" s="104"/>
      <c r="AK18" s="107"/>
      <c r="AL18" s="107"/>
      <c r="AM18" s="107"/>
      <c r="AN18" s="107"/>
      <c r="AO18" s="107"/>
      <c r="AP18" s="107"/>
      <c r="AQ18" s="107"/>
      <c r="AR18" s="107"/>
      <c r="AS18" s="107"/>
      <c r="AT18" s="107"/>
      <c r="AU18" s="107"/>
      <c r="AV18" s="107"/>
      <c r="AW18" s="107"/>
      <c r="AX18" s="107"/>
      <c r="AY18" s="107"/>
    </row>
    <row r="19" spans="1:51" ht="27">
      <c r="A19" s="59" t="s">
        <v>54</v>
      </c>
      <c r="B19" s="59" t="s">
        <v>55</v>
      </c>
      <c r="C19" s="59">
        <v>2022</v>
      </c>
      <c r="D19" s="59" t="s">
        <v>56</v>
      </c>
      <c r="E19" s="64" t="s">
        <v>81</v>
      </c>
      <c r="F19" s="59" t="s">
        <v>57</v>
      </c>
      <c r="G19" s="72" t="s">
        <v>58</v>
      </c>
      <c r="H19" s="42">
        <v>21401</v>
      </c>
      <c r="I19" s="75" t="s">
        <v>59</v>
      </c>
      <c r="J19" s="75" t="s">
        <v>59</v>
      </c>
      <c r="K19" s="42" t="s">
        <v>84</v>
      </c>
      <c r="L19" s="75" t="s">
        <v>72</v>
      </c>
      <c r="M19" s="75" t="str">
        <f>L19</f>
        <v>DIRECCION GENERAL DE INFORMATICA</v>
      </c>
      <c r="N19" s="9" t="s">
        <v>73</v>
      </c>
      <c r="O19" s="9" t="s">
        <v>74</v>
      </c>
      <c r="P19" s="9" t="s">
        <v>75</v>
      </c>
      <c r="Q19" s="9"/>
      <c r="R19" s="10">
        <v>12566.28</v>
      </c>
      <c r="S19" s="9" t="s">
        <v>73</v>
      </c>
      <c r="T19" s="9" t="s">
        <v>74</v>
      </c>
      <c r="U19" s="9" t="s">
        <v>75</v>
      </c>
      <c r="V19" s="81"/>
      <c r="W19" s="81" t="s">
        <v>60</v>
      </c>
      <c r="X19" s="81" t="s">
        <v>88</v>
      </c>
      <c r="Y19" s="48">
        <v>44595</v>
      </c>
      <c r="Z19" s="87">
        <v>10833</v>
      </c>
      <c r="AA19" s="55">
        <f>Z19*0.16+Z19</f>
        <v>12566.28</v>
      </c>
      <c r="AB19" s="75" t="s">
        <v>61</v>
      </c>
      <c r="AC19" s="75" t="s">
        <v>62</v>
      </c>
      <c r="AD19" s="75" t="s">
        <v>63</v>
      </c>
      <c r="AE19" s="75" t="s">
        <v>64</v>
      </c>
      <c r="AF19" s="42" t="s">
        <v>84</v>
      </c>
      <c r="AG19" s="75" t="s">
        <v>65</v>
      </c>
      <c r="AH19" s="51">
        <v>44595</v>
      </c>
      <c r="AI19" s="51">
        <v>44603</v>
      </c>
      <c r="AJ19" s="102" t="s">
        <v>58</v>
      </c>
      <c r="AK19" s="105" t="s">
        <v>66</v>
      </c>
      <c r="AL19" s="105" t="s">
        <v>67</v>
      </c>
      <c r="AM19" s="105" t="s">
        <v>66</v>
      </c>
      <c r="AN19" s="105" t="s">
        <v>66</v>
      </c>
      <c r="AO19" s="105" t="s">
        <v>66</v>
      </c>
      <c r="AP19" s="105" t="s">
        <v>66</v>
      </c>
      <c r="AQ19" s="105" t="s">
        <v>68</v>
      </c>
      <c r="AR19" s="105" t="s">
        <v>68</v>
      </c>
      <c r="AS19" s="105" t="s">
        <v>68</v>
      </c>
      <c r="AT19" s="105" t="s">
        <v>68</v>
      </c>
      <c r="AU19" s="105" t="s">
        <v>68</v>
      </c>
      <c r="AV19" s="105" t="s">
        <v>68</v>
      </c>
      <c r="AW19" s="105" t="s">
        <v>68</v>
      </c>
      <c r="AX19" s="105" t="s">
        <v>68</v>
      </c>
      <c r="AY19" s="105" t="s">
        <v>68</v>
      </c>
    </row>
    <row r="20" spans="1:51">
      <c r="A20" s="60"/>
      <c r="B20" s="60"/>
      <c r="C20" s="60"/>
      <c r="D20" s="60"/>
      <c r="E20" s="65"/>
      <c r="F20" s="60"/>
      <c r="G20" s="73"/>
      <c r="H20" s="43"/>
      <c r="I20" s="76"/>
      <c r="J20" s="76"/>
      <c r="K20" s="43"/>
      <c r="L20" s="76"/>
      <c r="M20" s="76"/>
      <c r="N20" s="9"/>
      <c r="O20" s="9"/>
      <c r="P20" s="9"/>
      <c r="Q20" s="9" t="s">
        <v>152</v>
      </c>
      <c r="R20" s="10">
        <v>12664.88</v>
      </c>
      <c r="S20" s="9" t="s">
        <v>69</v>
      </c>
      <c r="T20" s="9" t="s">
        <v>70</v>
      </c>
      <c r="U20" s="9" t="s">
        <v>71</v>
      </c>
      <c r="V20" s="82"/>
      <c r="W20" s="82"/>
      <c r="X20" s="82"/>
      <c r="Y20" s="49"/>
      <c r="Z20" s="88"/>
      <c r="AA20" s="56"/>
      <c r="AB20" s="76"/>
      <c r="AC20" s="76"/>
      <c r="AD20" s="76"/>
      <c r="AE20" s="76"/>
      <c r="AF20" s="43"/>
      <c r="AG20" s="76"/>
      <c r="AH20" s="52"/>
      <c r="AI20" s="52"/>
      <c r="AJ20" s="103"/>
      <c r="AK20" s="106"/>
      <c r="AL20" s="106"/>
      <c r="AM20" s="106"/>
      <c r="AN20" s="106"/>
      <c r="AO20" s="106"/>
      <c r="AP20" s="106"/>
      <c r="AQ20" s="106"/>
      <c r="AR20" s="106"/>
      <c r="AS20" s="106"/>
      <c r="AT20" s="106"/>
      <c r="AU20" s="106"/>
      <c r="AV20" s="106"/>
      <c r="AW20" s="106"/>
      <c r="AX20" s="106"/>
      <c r="AY20" s="106"/>
    </row>
    <row r="21" spans="1:51" ht="35.25" customHeight="1">
      <c r="A21" s="61"/>
      <c r="B21" s="61"/>
      <c r="C21" s="61"/>
      <c r="D21" s="61"/>
      <c r="E21" s="66"/>
      <c r="F21" s="61"/>
      <c r="G21" s="74"/>
      <c r="H21" s="44"/>
      <c r="I21" s="77"/>
      <c r="J21" s="77"/>
      <c r="K21" s="44"/>
      <c r="L21" s="77"/>
      <c r="M21" s="77"/>
      <c r="N21" s="9"/>
      <c r="O21" s="9"/>
      <c r="P21" s="9"/>
      <c r="Q21" s="9"/>
      <c r="R21" s="10"/>
      <c r="S21" s="9"/>
      <c r="T21" s="9" t="s">
        <v>70</v>
      </c>
      <c r="U21" s="9" t="s">
        <v>71</v>
      </c>
      <c r="V21" s="83"/>
      <c r="W21" s="83"/>
      <c r="X21" s="83"/>
      <c r="Y21" s="50"/>
      <c r="Z21" s="89"/>
      <c r="AA21" s="57"/>
      <c r="AB21" s="77"/>
      <c r="AC21" s="77"/>
      <c r="AD21" s="77"/>
      <c r="AE21" s="77"/>
      <c r="AF21" s="44"/>
      <c r="AG21" s="77"/>
      <c r="AH21" s="53"/>
      <c r="AI21" s="53"/>
      <c r="AJ21" s="104"/>
      <c r="AK21" s="107"/>
      <c r="AL21" s="107"/>
      <c r="AM21" s="107"/>
      <c r="AN21" s="107"/>
      <c r="AO21" s="107"/>
      <c r="AP21" s="107"/>
      <c r="AQ21" s="107"/>
      <c r="AR21" s="107"/>
      <c r="AS21" s="107"/>
      <c r="AT21" s="107"/>
      <c r="AU21" s="107"/>
      <c r="AV21" s="107"/>
      <c r="AW21" s="107"/>
      <c r="AX21" s="107"/>
      <c r="AY21" s="107"/>
    </row>
    <row r="22" spans="1:51" ht="15" customHeight="1">
      <c r="A22" s="59" t="s">
        <v>54</v>
      </c>
      <c r="B22" s="63" t="s">
        <v>55</v>
      </c>
      <c r="C22" s="59">
        <v>2022</v>
      </c>
      <c r="D22" s="59" t="s">
        <v>89</v>
      </c>
      <c r="E22" s="64" t="s">
        <v>90</v>
      </c>
      <c r="F22" s="59" t="s">
        <v>57</v>
      </c>
      <c r="G22" s="72" t="s">
        <v>58</v>
      </c>
      <c r="H22" s="42">
        <v>21101</v>
      </c>
      <c r="I22" s="75" t="s">
        <v>59</v>
      </c>
      <c r="J22" s="75" t="s">
        <v>59</v>
      </c>
      <c r="K22" s="42" t="s">
        <v>103</v>
      </c>
      <c r="L22" s="75" t="s">
        <v>104</v>
      </c>
      <c r="M22" s="75" t="str">
        <f>L22</f>
        <v>DIRECCION GENERAL DE GASTO PUBLICO</v>
      </c>
      <c r="N22" s="9"/>
      <c r="O22" s="9"/>
      <c r="P22" s="9"/>
      <c r="Q22" s="9" t="s">
        <v>152</v>
      </c>
      <c r="R22" s="10">
        <v>1908.2</v>
      </c>
      <c r="S22" s="9"/>
      <c r="T22" s="9"/>
      <c r="U22" s="9"/>
      <c r="V22" s="81" t="s">
        <v>152</v>
      </c>
      <c r="W22" s="81" t="s">
        <v>60</v>
      </c>
      <c r="X22" s="81" t="s">
        <v>139</v>
      </c>
      <c r="Y22" s="48">
        <v>44614</v>
      </c>
      <c r="Z22" s="87">
        <v>1645</v>
      </c>
      <c r="AA22" s="55">
        <f>Z22*0.16+Z22</f>
        <v>1908.2</v>
      </c>
      <c r="AB22" s="75" t="s">
        <v>61</v>
      </c>
      <c r="AC22" s="75" t="s">
        <v>62</v>
      </c>
      <c r="AD22" s="75" t="s">
        <v>63</v>
      </c>
      <c r="AE22" s="75" t="s">
        <v>64</v>
      </c>
      <c r="AF22" s="42" t="s">
        <v>103</v>
      </c>
      <c r="AG22" s="75" t="s">
        <v>65</v>
      </c>
      <c r="AH22" s="51">
        <v>44614</v>
      </c>
      <c r="AI22" s="51">
        <v>44620</v>
      </c>
      <c r="AJ22" s="102" t="s">
        <v>58</v>
      </c>
      <c r="AK22" s="105" t="s">
        <v>66</v>
      </c>
      <c r="AL22" s="105" t="s">
        <v>67</v>
      </c>
      <c r="AM22" s="105" t="s">
        <v>66</v>
      </c>
      <c r="AN22" s="105" t="s">
        <v>66</v>
      </c>
      <c r="AO22" s="105" t="s">
        <v>66</v>
      </c>
      <c r="AP22" s="105" t="s">
        <v>66</v>
      </c>
      <c r="AQ22" s="105" t="s">
        <v>68</v>
      </c>
      <c r="AR22" s="105" t="s">
        <v>68</v>
      </c>
      <c r="AS22" s="105" t="s">
        <v>68</v>
      </c>
      <c r="AT22" s="105" t="s">
        <v>68</v>
      </c>
      <c r="AU22" s="105" t="s">
        <v>68</v>
      </c>
      <c r="AV22" s="105" t="s">
        <v>68</v>
      </c>
      <c r="AW22" s="105" t="s">
        <v>68</v>
      </c>
      <c r="AX22" s="105" t="s">
        <v>68</v>
      </c>
      <c r="AY22" s="105" t="s">
        <v>68</v>
      </c>
    </row>
    <row r="23" spans="1:51">
      <c r="A23" s="60"/>
      <c r="B23" s="63"/>
      <c r="C23" s="60"/>
      <c r="D23" s="60"/>
      <c r="E23" s="65"/>
      <c r="F23" s="60"/>
      <c r="G23" s="73"/>
      <c r="H23" s="43"/>
      <c r="I23" s="76"/>
      <c r="J23" s="76"/>
      <c r="K23" s="43"/>
      <c r="L23" s="76"/>
      <c r="M23" s="76"/>
      <c r="N23" s="9"/>
      <c r="O23" s="9"/>
      <c r="P23" s="9"/>
      <c r="Q23" s="9"/>
      <c r="R23" s="10"/>
      <c r="S23" s="9" t="s">
        <v>69</v>
      </c>
      <c r="T23" s="9" t="s">
        <v>70</v>
      </c>
      <c r="U23" s="9" t="s">
        <v>71</v>
      </c>
      <c r="V23" s="82"/>
      <c r="W23" s="82"/>
      <c r="X23" s="82"/>
      <c r="Y23" s="49"/>
      <c r="Z23" s="88"/>
      <c r="AA23" s="56"/>
      <c r="AB23" s="76"/>
      <c r="AC23" s="76"/>
      <c r="AD23" s="76"/>
      <c r="AE23" s="76"/>
      <c r="AF23" s="43"/>
      <c r="AG23" s="76"/>
      <c r="AH23" s="52"/>
      <c r="AI23" s="52"/>
      <c r="AJ23" s="103"/>
      <c r="AK23" s="106"/>
      <c r="AL23" s="106"/>
      <c r="AM23" s="106"/>
      <c r="AN23" s="106"/>
      <c r="AO23" s="106"/>
      <c r="AP23" s="106"/>
      <c r="AQ23" s="106"/>
      <c r="AR23" s="106"/>
      <c r="AS23" s="106"/>
      <c r="AT23" s="106"/>
      <c r="AU23" s="106"/>
      <c r="AV23" s="106"/>
      <c r="AW23" s="106"/>
      <c r="AX23" s="106"/>
      <c r="AY23" s="106"/>
    </row>
    <row r="24" spans="1:51">
      <c r="A24" s="61"/>
      <c r="B24" s="63"/>
      <c r="C24" s="61"/>
      <c r="D24" s="61"/>
      <c r="E24" s="66"/>
      <c r="F24" s="61"/>
      <c r="G24" s="74"/>
      <c r="H24" s="44"/>
      <c r="I24" s="77"/>
      <c r="J24" s="77"/>
      <c r="K24" s="44"/>
      <c r="L24" s="77"/>
      <c r="M24" s="77"/>
      <c r="N24" s="9"/>
      <c r="O24" s="9"/>
      <c r="P24" s="9"/>
      <c r="Q24" s="9"/>
      <c r="R24" s="10"/>
      <c r="S24" s="9"/>
      <c r="T24" s="9" t="s">
        <v>70</v>
      </c>
      <c r="U24" s="9" t="s">
        <v>71</v>
      </c>
      <c r="V24" s="83"/>
      <c r="W24" s="83"/>
      <c r="X24" s="83"/>
      <c r="Y24" s="50"/>
      <c r="Z24" s="89"/>
      <c r="AA24" s="57"/>
      <c r="AB24" s="77"/>
      <c r="AC24" s="77"/>
      <c r="AD24" s="77"/>
      <c r="AE24" s="77"/>
      <c r="AF24" s="44"/>
      <c r="AG24" s="77"/>
      <c r="AH24" s="53"/>
      <c r="AI24" s="53"/>
      <c r="AJ24" s="104"/>
      <c r="AK24" s="107"/>
      <c r="AL24" s="107"/>
      <c r="AM24" s="107"/>
      <c r="AN24" s="107"/>
      <c r="AO24" s="107"/>
      <c r="AP24" s="107"/>
      <c r="AQ24" s="107"/>
      <c r="AR24" s="107"/>
      <c r="AS24" s="107"/>
      <c r="AT24" s="107"/>
      <c r="AU24" s="107"/>
      <c r="AV24" s="107"/>
      <c r="AW24" s="107"/>
      <c r="AX24" s="107"/>
      <c r="AY24" s="107"/>
    </row>
    <row r="25" spans="1:51" ht="15" customHeight="1">
      <c r="A25" s="59" t="s">
        <v>54</v>
      </c>
      <c r="B25" s="63" t="s">
        <v>55</v>
      </c>
      <c r="C25" s="59">
        <v>2022</v>
      </c>
      <c r="D25" s="59" t="s">
        <v>89</v>
      </c>
      <c r="E25" s="64" t="s">
        <v>91</v>
      </c>
      <c r="F25" s="59" t="s">
        <v>57</v>
      </c>
      <c r="G25" s="72" t="s">
        <v>58</v>
      </c>
      <c r="H25" s="42">
        <v>21101</v>
      </c>
      <c r="I25" s="75" t="s">
        <v>59</v>
      </c>
      <c r="J25" s="75" t="s">
        <v>59</v>
      </c>
      <c r="K25" s="42" t="s">
        <v>105</v>
      </c>
      <c r="L25" s="75" t="s">
        <v>106</v>
      </c>
      <c r="M25" s="75" t="str">
        <f>L25</f>
        <v>DIRECCION GENERAL DE CAJA GENERAL</v>
      </c>
      <c r="N25" s="9"/>
      <c r="O25" s="9"/>
      <c r="P25" s="9"/>
      <c r="Q25" s="9" t="s">
        <v>152</v>
      </c>
      <c r="R25" s="10">
        <v>278.39999999999998</v>
      </c>
      <c r="S25" s="9"/>
      <c r="T25" s="9"/>
      <c r="U25" s="9"/>
      <c r="V25" s="81" t="s">
        <v>152</v>
      </c>
      <c r="W25" s="81" t="s">
        <v>60</v>
      </c>
      <c r="X25" s="81" t="s">
        <v>140</v>
      </c>
      <c r="Y25" s="48">
        <v>44614</v>
      </c>
      <c r="Z25" s="87">
        <v>240</v>
      </c>
      <c r="AA25" s="55">
        <f>Z25*0.16+Z25</f>
        <v>278.39999999999998</v>
      </c>
      <c r="AB25" s="75" t="s">
        <v>61</v>
      </c>
      <c r="AC25" s="75" t="s">
        <v>62</v>
      </c>
      <c r="AD25" s="75" t="s">
        <v>63</v>
      </c>
      <c r="AE25" s="75" t="s">
        <v>64</v>
      </c>
      <c r="AF25" s="42" t="s">
        <v>105</v>
      </c>
      <c r="AG25" s="75" t="s">
        <v>65</v>
      </c>
      <c r="AH25" s="51">
        <v>44614</v>
      </c>
      <c r="AI25" s="51">
        <v>44616</v>
      </c>
      <c r="AJ25" s="102" t="s">
        <v>58</v>
      </c>
      <c r="AK25" s="105" t="s">
        <v>66</v>
      </c>
      <c r="AL25" s="105" t="s">
        <v>67</v>
      </c>
      <c r="AM25" s="105" t="s">
        <v>66</v>
      </c>
      <c r="AN25" s="105" t="s">
        <v>66</v>
      </c>
      <c r="AO25" s="105" t="s">
        <v>66</v>
      </c>
      <c r="AP25" s="105" t="s">
        <v>66</v>
      </c>
      <c r="AQ25" s="105" t="s">
        <v>68</v>
      </c>
      <c r="AR25" s="105" t="s">
        <v>68</v>
      </c>
      <c r="AS25" s="105" t="s">
        <v>68</v>
      </c>
      <c r="AT25" s="105" t="s">
        <v>68</v>
      </c>
      <c r="AU25" s="105" t="s">
        <v>68</v>
      </c>
      <c r="AV25" s="105" t="s">
        <v>68</v>
      </c>
      <c r="AW25" s="105" t="s">
        <v>68</v>
      </c>
      <c r="AX25" s="105" t="s">
        <v>68</v>
      </c>
      <c r="AY25" s="105" t="s">
        <v>68</v>
      </c>
    </row>
    <row r="26" spans="1:51">
      <c r="A26" s="60"/>
      <c r="B26" s="63"/>
      <c r="C26" s="60"/>
      <c r="D26" s="60"/>
      <c r="E26" s="65"/>
      <c r="F26" s="60"/>
      <c r="G26" s="73"/>
      <c r="H26" s="43"/>
      <c r="I26" s="76"/>
      <c r="J26" s="76"/>
      <c r="K26" s="43"/>
      <c r="L26" s="76"/>
      <c r="M26" s="76"/>
      <c r="N26" s="9"/>
      <c r="O26" s="9"/>
      <c r="P26" s="9"/>
      <c r="Q26" s="9"/>
      <c r="R26" s="10"/>
      <c r="S26" s="9" t="s">
        <v>69</v>
      </c>
      <c r="T26" s="9" t="s">
        <v>70</v>
      </c>
      <c r="U26" s="9" t="s">
        <v>71</v>
      </c>
      <c r="V26" s="82"/>
      <c r="W26" s="82"/>
      <c r="X26" s="82"/>
      <c r="Y26" s="49"/>
      <c r="Z26" s="88"/>
      <c r="AA26" s="56"/>
      <c r="AB26" s="76"/>
      <c r="AC26" s="76"/>
      <c r="AD26" s="76"/>
      <c r="AE26" s="76"/>
      <c r="AF26" s="43"/>
      <c r="AG26" s="76"/>
      <c r="AH26" s="52"/>
      <c r="AI26" s="52"/>
      <c r="AJ26" s="103"/>
      <c r="AK26" s="106"/>
      <c r="AL26" s="106"/>
      <c r="AM26" s="106"/>
      <c r="AN26" s="106"/>
      <c r="AO26" s="106"/>
      <c r="AP26" s="106"/>
      <c r="AQ26" s="106"/>
      <c r="AR26" s="106"/>
      <c r="AS26" s="106"/>
      <c r="AT26" s="106"/>
      <c r="AU26" s="106"/>
      <c r="AV26" s="106"/>
      <c r="AW26" s="106"/>
      <c r="AX26" s="106"/>
      <c r="AY26" s="106"/>
    </row>
    <row r="27" spans="1:51">
      <c r="A27" s="61"/>
      <c r="B27" s="63"/>
      <c r="C27" s="61"/>
      <c r="D27" s="61"/>
      <c r="E27" s="66"/>
      <c r="F27" s="61"/>
      <c r="G27" s="74"/>
      <c r="H27" s="44"/>
      <c r="I27" s="77"/>
      <c r="J27" s="77"/>
      <c r="K27" s="44"/>
      <c r="L27" s="77"/>
      <c r="M27" s="77"/>
      <c r="N27" s="9"/>
      <c r="O27" s="9"/>
      <c r="P27" s="9"/>
      <c r="Q27" s="9"/>
      <c r="R27" s="10"/>
      <c r="S27" s="9"/>
      <c r="T27" s="9" t="s">
        <v>70</v>
      </c>
      <c r="U27" s="9" t="s">
        <v>71</v>
      </c>
      <c r="V27" s="83"/>
      <c r="W27" s="83"/>
      <c r="X27" s="83"/>
      <c r="Y27" s="50"/>
      <c r="Z27" s="89"/>
      <c r="AA27" s="57"/>
      <c r="AB27" s="77"/>
      <c r="AC27" s="77"/>
      <c r="AD27" s="77"/>
      <c r="AE27" s="77"/>
      <c r="AF27" s="44"/>
      <c r="AG27" s="77"/>
      <c r="AH27" s="53"/>
      <c r="AI27" s="53"/>
      <c r="AJ27" s="104"/>
      <c r="AK27" s="107"/>
      <c r="AL27" s="107"/>
      <c r="AM27" s="107"/>
      <c r="AN27" s="107"/>
      <c r="AO27" s="107"/>
      <c r="AP27" s="107"/>
      <c r="AQ27" s="107"/>
      <c r="AR27" s="107"/>
      <c r="AS27" s="107"/>
      <c r="AT27" s="107"/>
      <c r="AU27" s="107"/>
      <c r="AV27" s="107"/>
      <c r="AW27" s="107"/>
      <c r="AX27" s="107"/>
      <c r="AY27" s="107"/>
    </row>
    <row r="28" spans="1:51" ht="15" customHeight="1">
      <c r="A28" s="59" t="s">
        <v>54</v>
      </c>
      <c r="B28" s="63" t="s">
        <v>55</v>
      </c>
      <c r="C28" s="59">
        <v>2022</v>
      </c>
      <c r="D28" s="59" t="s">
        <v>89</v>
      </c>
      <c r="E28" s="64" t="s">
        <v>92</v>
      </c>
      <c r="F28" s="59" t="s">
        <v>57</v>
      </c>
      <c r="G28" s="72" t="s">
        <v>58</v>
      </c>
      <c r="H28" s="42">
        <v>21401</v>
      </c>
      <c r="I28" s="75" t="s">
        <v>59</v>
      </c>
      <c r="J28" s="75" t="s">
        <v>59</v>
      </c>
      <c r="K28" s="42" t="s">
        <v>107</v>
      </c>
      <c r="L28" s="75" t="s">
        <v>108</v>
      </c>
      <c r="M28" s="75" t="str">
        <f>L28</f>
        <v>DIRECCION GENERAL DE ADQUISICIONES</v>
      </c>
      <c r="N28" s="9"/>
      <c r="O28" s="9"/>
      <c r="P28" s="9"/>
      <c r="Q28" s="9" t="s">
        <v>152</v>
      </c>
      <c r="R28" s="10">
        <v>1221.48</v>
      </c>
      <c r="S28" s="9"/>
      <c r="T28" s="9"/>
      <c r="U28" s="9"/>
      <c r="V28" s="81" t="s">
        <v>152</v>
      </c>
      <c r="W28" s="81" t="s">
        <v>60</v>
      </c>
      <c r="X28" s="81" t="s">
        <v>141</v>
      </c>
      <c r="Y28" s="48">
        <v>44615</v>
      </c>
      <c r="Z28" s="87">
        <v>1053</v>
      </c>
      <c r="AA28" s="55">
        <f>Z28*0.16+Z28</f>
        <v>1221.48</v>
      </c>
      <c r="AB28" s="75" t="s">
        <v>61</v>
      </c>
      <c r="AC28" s="75" t="s">
        <v>62</v>
      </c>
      <c r="AD28" s="75" t="s">
        <v>63</v>
      </c>
      <c r="AE28" s="75" t="s">
        <v>64</v>
      </c>
      <c r="AF28" s="42" t="s">
        <v>107</v>
      </c>
      <c r="AG28" s="75" t="s">
        <v>65</v>
      </c>
      <c r="AH28" s="51">
        <v>44615</v>
      </c>
      <c r="AI28" s="51">
        <v>44616</v>
      </c>
      <c r="AJ28" s="102" t="s">
        <v>58</v>
      </c>
      <c r="AK28" s="105" t="s">
        <v>66</v>
      </c>
      <c r="AL28" s="105" t="s">
        <v>67</v>
      </c>
      <c r="AM28" s="105" t="s">
        <v>66</v>
      </c>
      <c r="AN28" s="105" t="s">
        <v>66</v>
      </c>
      <c r="AO28" s="105" t="s">
        <v>66</v>
      </c>
      <c r="AP28" s="105" t="s">
        <v>66</v>
      </c>
      <c r="AQ28" s="105" t="s">
        <v>68</v>
      </c>
      <c r="AR28" s="105" t="s">
        <v>68</v>
      </c>
      <c r="AS28" s="105" t="s">
        <v>68</v>
      </c>
      <c r="AT28" s="105" t="s">
        <v>68</v>
      </c>
      <c r="AU28" s="105" t="s">
        <v>68</v>
      </c>
      <c r="AV28" s="105" t="s">
        <v>68</v>
      </c>
      <c r="AW28" s="105" t="s">
        <v>68</v>
      </c>
      <c r="AX28" s="105" t="s">
        <v>68</v>
      </c>
      <c r="AY28" s="105" t="s">
        <v>68</v>
      </c>
    </row>
    <row r="29" spans="1:51">
      <c r="A29" s="60"/>
      <c r="B29" s="63"/>
      <c r="C29" s="60"/>
      <c r="D29" s="60"/>
      <c r="E29" s="65"/>
      <c r="F29" s="60"/>
      <c r="G29" s="73"/>
      <c r="H29" s="43"/>
      <c r="I29" s="76"/>
      <c r="J29" s="76"/>
      <c r="K29" s="43"/>
      <c r="L29" s="76"/>
      <c r="M29" s="76"/>
      <c r="N29" s="9"/>
      <c r="O29" s="9"/>
      <c r="P29" s="9"/>
      <c r="Q29" s="9"/>
      <c r="R29" s="10"/>
      <c r="S29" s="9" t="s">
        <v>69</v>
      </c>
      <c r="T29" s="9" t="s">
        <v>70</v>
      </c>
      <c r="U29" s="9" t="s">
        <v>71</v>
      </c>
      <c r="V29" s="82"/>
      <c r="W29" s="82"/>
      <c r="X29" s="82"/>
      <c r="Y29" s="49"/>
      <c r="Z29" s="88"/>
      <c r="AA29" s="56"/>
      <c r="AB29" s="76"/>
      <c r="AC29" s="76"/>
      <c r="AD29" s="76"/>
      <c r="AE29" s="76"/>
      <c r="AF29" s="43"/>
      <c r="AG29" s="76"/>
      <c r="AH29" s="52"/>
      <c r="AI29" s="52"/>
      <c r="AJ29" s="103"/>
      <c r="AK29" s="106"/>
      <c r="AL29" s="106"/>
      <c r="AM29" s="106"/>
      <c r="AN29" s="106"/>
      <c r="AO29" s="106"/>
      <c r="AP29" s="106"/>
      <c r="AQ29" s="106"/>
      <c r="AR29" s="106"/>
      <c r="AS29" s="106"/>
      <c r="AT29" s="106"/>
      <c r="AU29" s="106"/>
      <c r="AV29" s="106"/>
      <c r="AW29" s="106"/>
      <c r="AX29" s="106"/>
      <c r="AY29" s="106"/>
    </row>
    <row r="30" spans="1:51">
      <c r="A30" s="61"/>
      <c r="B30" s="63"/>
      <c r="C30" s="61"/>
      <c r="D30" s="61"/>
      <c r="E30" s="66"/>
      <c r="F30" s="61"/>
      <c r="G30" s="74"/>
      <c r="H30" s="44"/>
      <c r="I30" s="77"/>
      <c r="J30" s="77"/>
      <c r="K30" s="44"/>
      <c r="L30" s="77"/>
      <c r="M30" s="77"/>
      <c r="N30" s="9"/>
      <c r="O30" s="9"/>
      <c r="P30" s="9"/>
      <c r="Q30" s="9"/>
      <c r="R30" s="10"/>
      <c r="S30" s="9"/>
      <c r="T30" s="9" t="s">
        <v>70</v>
      </c>
      <c r="U30" s="9" t="s">
        <v>71</v>
      </c>
      <c r="V30" s="83"/>
      <c r="W30" s="83"/>
      <c r="X30" s="83"/>
      <c r="Y30" s="50"/>
      <c r="Z30" s="89"/>
      <c r="AA30" s="57"/>
      <c r="AB30" s="77"/>
      <c r="AC30" s="77"/>
      <c r="AD30" s="77"/>
      <c r="AE30" s="77"/>
      <c r="AF30" s="44"/>
      <c r="AG30" s="77"/>
      <c r="AH30" s="53"/>
      <c r="AI30" s="53"/>
      <c r="AJ30" s="104"/>
      <c r="AK30" s="107"/>
      <c r="AL30" s="107"/>
      <c r="AM30" s="107"/>
      <c r="AN30" s="107"/>
      <c r="AO30" s="107"/>
      <c r="AP30" s="107"/>
      <c r="AQ30" s="107"/>
      <c r="AR30" s="107"/>
      <c r="AS30" s="107"/>
      <c r="AT30" s="107"/>
      <c r="AU30" s="107"/>
      <c r="AV30" s="107"/>
      <c r="AW30" s="107"/>
      <c r="AX30" s="107"/>
      <c r="AY30" s="107"/>
    </row>
    <row r="31" spans="1:51" ht="15" customHeight="1">
      <c r="A31" s="59" t="s">
        <v>54</v>
      </c>
      <c r="B31" s="63" t="s">
        <v>55</v>
      </c>
      <c r="C31" s="59">
        <v>2022</v>
      </c>
      <c r="D31" s="59" t="s">
        <v>89</v>
      </c>
      <c r="E31" s="64" t="s">
        <v>93</v>
      </c>
      <c r="F31" s="59" t="s">
        <v>57</v>
      </c>
      <c r="G31" s="72" t="s">
        <v>58</v>
      </c>
      <c r="H31" s="42">
        <v>26103</v>
      </c>
      <c r="I31" s="75" t="s">
        <v>59</v>
      </c>
      <c r="J31" s="75" t="s">
        <v>59</v>
      </c>
      <c r="K31" s="42" t="s">
        <v>109</v>
      </c>
      <c r="L31" s="75" t="s">
        <v>72</v>
      </c>
      <c r="M31" s="75" t="str">
        <f>L31</f>
        <v>DIRECCION GENERAL DE INFORMATICA</v>
      </c>
      <c r="N31" s="9"/>
      <c r="O31" s="9"/>
      <c r="P31" s="9"/>
      <c r="Q31" s="9" t="s">
        <v>126</v>
      </c>
      <c r="R31" s="10">
        <v>230840</v>
      </c>
      <c r="S31" s="9"/>
      <c r="T31" s="9"/>
      <c r="U31" s="9"/>
      <c r="V31" s="81" t="s">
        <v>128</v>
      </c>
      <c r="W31" s="81" t="s">
        <v>138</v>
      </c>
      <c r="X31" s="81" t="s">
        <v>142</v>
      </c>
      <c r="Y31" s="48">
        <v>44601</v>
      </c>
      <c r="Z31" s="87">
        <v>189200</v>
      </c>
      <c r="AA31" s="55">
        <f>Z31*0.16+Z31</f>
        <v>219472</v>
      </c>
      <c r="AB31" s="75" t="s">
        <v>61</v>
      </c>
      <c r="AC31" s="75" t="s">
        <v>62</v>
      </c>
      <c r="AD31" s="75" t="s">
        <v>63</v>
      </c>
      <c r="AE31" s="75" t="s">
        <v>64</v>
      </c>
      <c r="AF31" s="42" t="s">
        <v>109</v>
      </c>
      <c r="AG31" s="75" t="s">
        <v>65</v>
      </c>
      <c r="AH31" s="51">
        <v>44601</v>
      </c>
      <c r="AI31" s="51">
        <v>44609</v>
      </c>
      <c r="AJ31" s="102" t="s">
        <v>58</v>
      </c>
      <c r="AK31" s="105" t="s">
        <v>66</v>
      </c>
      <c r="AL31" s="105" t="s">
        <v>67</v>
      </c>
      <c r="AM31" s="105" t="s">
        <v>66</v>
      </c>
      <c r="AN31" s="105" t="s">
        <v>66</v>
      </c>
      <c r="AO31" s="105" t="s">
        <v>66</v>
      </c>
      <c r="AP31" s="105" t="s">
        <v>66</v>
      </c>
      <c r="AQ31" s="105" t="s">
        <v>68</v>
      </c>
      <c r="AR31" s="105" t="s">
        <v>68</v>
      </c>
      <c r="AS31" s="105" t="s">
        <v>68</v>
      </c>
      <c r="AT31" s="105" t="s">
        <v>68</v>
      </c>
      <c r="AU31" s="105" t="s">
        <v>68</v>
      </c>
      <c r="AV31" s="105" t="s">
        <v>68</v>
      </c>
      <c r="AW31" s="105" t="s">
        <v>68</v>
      </c>
      <c r="AX31" s="105" t="s">
        <v>68</v>
      </c>
      <c r="AY31" s="105" t="s">
        <v>68</v>
      </c>
    </row>
    <row r="32" spans="1:51">
      <c r="A32" s="60"/>
      <c r="B32" s="63"/>
      <c r="C32" s="60"/>
      <c r="D32" s="60"/>
      <c r="E32" s="65"/>
      <c r="F32" s="60"/>
      <c r="G32" s="73"/>
      <c r="H32" s="43"/>
      <c r="I32" s="76"/>
      <c r="J32" s="76"/>
      <c r="K32" s="43"/>
      <c r="L32" s="76"/>
      <c r="M32" s="76"/>
      <c r="N32" s="9"/>
      <c r="O32" s="9"/>
      <c r="P32" s="9"/>
      <c r="Q32" s="9" t="s">
        <v>127</v>
      </c>
      <c r="R32" s="10">
        <v>335240</v>
      </c>
      <c r="S32" s="9" t="s">
        <v>69</v>
      </c>
      <c r="T32" s="9" t="s">
        <v>70</v>
      </c>
      <c r="U32" s="9" t="s">
        <v>71</v>
      </c>
      <c r="V32" s="82"/>
      <c r="W32" s="82"/>
      <c r="X32" s="82"/>
      <c r="Y32" s="49"/>
      <c r="Z32" s="88"/>
      <c r="AA32" s="56"/>
      <c r="AB32" s="76"/>
      <c r="AC32" s="76"/>
      <c r="AD32" s="76"/>
      <c r="AE32" s="76"/>
      <c r="AF32" s="43"/>
      <c r="AG32" s="76"/>
      <c r="AH32" s="52"/>
      <c r="AI32" s="52"/>
      <c r="AJ32" s="103"/>
      <c r="AK32" s="106"/>
      <c r="AL32" s="106"/>
      <c r="AM32" s="106"/>
      <c r="AN32" s="106"/>
      <c r="AO32" s="106"/>
      <c r="AP32" s="106"/>
      <c r="AQ32" s="106"/>
      <c r="AR32" s="106"/>
      <c r="AS32" s="106"/>
      <c r="AT32" s="106"/>
      <c r="AU32" s="106"/>
      <c r="AV32" s="106"/>
      <c r="AW32" s="106"/>
      <c r="AX32" s="106"/>
      <c r="AY32" s="106"/>
    </row>
    <row r="33" spans="1:51">
      <c r="A33" s="61"/>
      <c r="B33" s="63"/>
      <c r="C33" s="61"/>
      <c r="D33" s="61"/>
      <c r="E33" s="66"/>
      <c r="F33" s="61"/>
      <c r="G33" s="74"/>
      <c r="H33" s="44"/>
      <c r="I33" s="77"/>
      <c r="J33" s="77"/>
      <c r="K33" s="44"/>
      <c r="L33" s="77"/>
      <c r="M33" s="77"/>
      <c r="N33" s="9"/>
      <c r="O33" s="9"/>
      <c r="P33" s="9"/>
      <c r="Q33" s="9" t="s">
        <v>128</v>
      </c>
      <c r="R33" s="10">
        <v>219472</v>
      </c>
      <c r="S33" s="9"/>
      <c r="T33" s="9" t="s">
        <v>70</v>
      </c>
      <c r="U33" s="9" t="s">
        <v>71</v>
      </c>
      <c r="V33" s="83"/>
      <c r="W33" s="83"/>
      <c r="X33" s="83"/>
      <c r="Y33" s="50"/>
      <c r="Z33" s="89"/>
      <c r="AA33" s="57"/>
      <c r="AB33" s="77"/>
      <c r="AC33" s="77"/>
      <c r="AD33" s="77"/>
      <c r="AE33" s="77"/>
      <c r="AF33" s="44"/>
      <c r="AG33" s="77"/>
      <c r="AH33" s="53"/>
      <c r="AI33" s="53"/>
      <c r="AJ33" s="104"/>
      <c r="AK33" s="107"/>
      <c r="AL33" s="107"/>
      <c r="AM33" s="107"/>
      <c r="AN33" s="107"/>
      <c r="AO33" s="107"/>
      <c r="AP33" s="107"/>
      <c r="AQ33" s="107"/>
      <c r="AR33" s="107"/>
      <c r="AS33" s="107"/>
      <c r="AT33" s="107"/>
      <c r="AU33" s="107"/>
      <c r="AV33" s="107"/>
      <c r="AW33" s="107"/>
      <c r="AX33" s="107"/>
      <c r="AY33" s="107"/>
    </row>
    <row r="34" spans="1:51" ht="15" customHeight="1">
      <c r="A34" s="59" t="s">
        <v>54</v>
      </c>
      <c r="B34" s="63" t="s">
        <v>55</v>
      </c>
      <c r="C34" s="59">
        <v>2022</v>
      </c>
      <c r="D34" s="59" t="s">
        <v>89</v>
      </c>
      <c r="E34" s="64" t="s">
        <v>94</v>
      </c>
      <c r="F34" s="59" t="s">
        <v>57</v>
      </c>
      <c r="G34" s="72" t="s">
        <v>58</v>
      </c>
      <c r="H34" s="42">
        <v>51901</v>
      </c>
      <c r="I34" s="75" t="s">
        <v>59</v>
      </c>
      <c r="J34" s="75" t="s">
        <v>59</v>
      </c>
      <c r="K34" s="42" t="s">
        <v>110</v>
      </c>
      <c r="L34" s="75" t="s">
        <v>111</v>
      </c>
      <c r="M34" s="75" t="str">
        <f>L34</f>
        <v>DIRECCION GENERAL DE ADMINISTRACIÓN DE PERSONAL</v>
      </c>
      <c r="N34" s="9"/>
      <c r="O34" s="9"/>
      <c r="P34" s="9"/>
      <c r="Q34" s="9" t="s">
        <v>86</v>
      </c>
      <c r="R34" s="10">
        <v>2438.3200000000002</v>
      </c>
      <c r="S34" s="9"/>
      <c r="T34" s="9"/>
      <c r="U34" s="9"/>
      <c r="V34" s="81" t="s">
        <v>152</v>
      </c>
      <c r="W34" s="81" t="s">
        <v>60</v>
      </c>
      <c r="X34" s="81" t="s">
        <v>143</v>
      </c>
      <c r="Y34" s="48">
        <v>44610</v>
      </c>
      <c r="Z34" s="87">
        <v>2102</v>
      </c>
      <c r="AA34" s="55">
        <f>Z34*0.16+Z34</f>
        <v>2438.3200000000002</v>
      </c>
      <c r="AB34" s="75" t="s">
        <v>61</v>
      </c>
      <c r="AC34" s="75" t="s">
        <v>62</v>
      </c>
      <c r="AD34" s="75" t="s">
        <v>63</v>
      </c>
      <c r="AE34" s="75" t="s">
        <v>64</v>
      </c>
      <c r="AF34" s="42" t="s">
        <v>110</v>
      </c>
      <c r="AG34" s="75" t="s">
        <v>65</v>
      </c>
      <c r="AH34" s="51">
        <v>44610</v>
      </c>
      <c r="AI34" s="51">
        <v>44613</v>
      </c>
      <c r="AJ34" s="102" t="s">
        <v>58</v>
      </c>
      <c r="AK34" s="105" t="s">
        <v>66</v>
      </c>
      <c r="AL34" s="105" t="s">
        <v>67</v>
      </c>
      <c r="AM34" s="105" t="s">
        <v>66</v>
      </c>
      <c r="AN34" s="105" t="s">
        <v>66</v>
      </c>
      <c r="AO34" s="105" t="s">
        <v>66</v>
      </c>
      <c r="AP34" s="105" t="s">
        <v>66</v>
      </c>
      <c r="AQ34" s="105" t="s">
        <v>68</v>
      </c>
      <c r="AR34" s="105" t="s">
        <v>68</v>
      </c>
      <c r="AS34" s="105" t="s">
        <v>68</v>
      </c>
      <c r="AT34" s="105" t="s">
        <v>68</v>
      </c>
      <c r="AU34" s="105" t="s">
        <v>68</v>
      </c>
      <c r="AV34" s="105" t="s">
        <v>68</v>
      </c>
      <c r="AW34" s="105" t="s">
        <v>68</v>
      </c>
      <c r="AX34" s="105" t="s">
        <v>68</v>
      </c>
      <c r="AY34" s="105" t="s">
        <v>68</v>
      </c>
    </row>
    <row r="35" spans="1:51">
      <c r="A35" s="60"/>
      <c r="B35" s="63"/>
      <c r="C35" s="60"/>
      <c r="D35" s="60"/>
      <c r="E35" s="65"/>
      <c r="F35" s="60"/>
      <c r="G35" s="73"/>
      <c r="H35" s="43"/>
      <c r="I35" s="76"/>
      <c r="J35" s="76"/>
      <c r="K35" s="43"/>
      <c r="L35" s="76"/>
      <c r="M35" s="76"/>
      <c r="N35" s="9"/>
      <c r="O35" s="9"/>
      <c r="P35" s="9"/>
      <c r="Q35" s="9"/>
      <c r="R35" s="10"/>
      <c r="S35" s="9" t="s">
        <v>69</v>
      </c>
      <c r="T35" s="9" t="s">
        <v>70</v>
      </c>
      <c r="U35" s="9" t="s">
        <v>71</v>
      </c>
      <c r="V35" s="82"/>
      <c r="W35" s="82"/>
      <c r="X35" s="82"/>
      <c r="Y35" s="49"/>
      <c r="Z35" s="88"/>
      <c r="AA35" s="56"/>
      <c r="AB35" s="76"/>
      <c r="AC35" s="76"/>
      <c r="AD35" s="76"/>
      <c r="AE35" s="76"/>
      <c r="AF35" s="43"/>
      <c r="AG35" s="76"/>
      <c r="AH35" s="52"/>
      <c r="AI35" s="52"/>
      <c r="AJ35" s="103"/>
      <c r="AK35" s="106"/>
      <c r="AL35" s="106"/>
      <c r="AM35" s="106"/>
      <c r="AN35" s="106"/>
      <c r="AO35" s="106"/>
      <c r="AP35" s="106"/>
      <c r="AQ35" s="106"/>
      <c r="AR35" s="106"/>
      <c r="AS35" s="106"/>
      <c r="AT35" s="106"/>
      <c r="AU35" s="106"/>
      <c r="AV35" s="106"/>
      <c r="AW35" s="106"/>
      <c r="AX35" s="106"/>
      <c r="AY35" s="106"/>
    </row>
    <row r="36" spans="1:51">
      <c r="A36" s="61"/>
      <c r="B36" s="63"/>
      <c r="C36" s="61"/>
      <c r="D36" s="61"/>
      <c r="E36" s="66"/>
      <c r="F36" s="61"/>
      <c r="G36" s="74"/>
      <c r="H36" s="44"/>
      <c r="I36" s="77"/>
      <c r="J36" s="77"/>
      <c r="K36" s="44"/>
      <c r="L36" s="77"/>
      <c r="M36" s="77"/>
      <c r="N36" s="9"/>
      <c r="O36" s="9"/>
      <c r="P36" s="9"/>
      <c r="Q36" s="9"/>
      <c r="R36" s="10"/>
      <c r="S36" s="9"/>
      <c r="T36" s="9" t="s">
        <v>70</v>
      </c>
      <c r="U36" s="9" t="s">
        <v>71</v>
      </c>
      <c r="V36" s="83"/>
      <c r="W36" s="83"/>
      <c r="X36" s="83"/>
      <c r="Y36" s="50"/>
      <c r="Z36" s="89"/>
      <c r="AA36" s="57"/>
      <c r="AB36" s="77"/>
      <c r="AC36" s="77"/>
      <c r="AD36" s="77"/>
      <c r="AE36" s="77"/>
      <c r="AF36" s="44"/>
      <c r="AG36" s="77"/>
      <c r="AH36" s="53"/>
      <c r="AI36" s="53"/>
      <c r="AJ36" s="104"/>
      <c r="AK36" s="107"/>
      <c r="AL36" s="107"/>
      <c r="AM36" s="107"/>
      <c r="AN36" s="107"/>
      <c r="AO36" s="107"/>
      <c r="AP36" s="107"/>
      <c r="AQ36" s="107"/>
      <c r="AR36" s="107"/>
      <c r="AS36" s="107"/>
      <c r="AT36" s="107"/>
      <c r="AU36" s="107"/>
      <c r="AV36" s="107"/>
      <c r="AW36" s="107"/>
      <c r="AX36" s="107"/>
      <c r="AY36" s="107"/>
    </row>
    <row r="37" spans="1:51" ht="15" customHeight="1">
      <c r="A37" s="59" t="s">
        <v>54</v>
      </c>
      <c r="B37" s="63" t="s">
        <v>55</v>
      </c>
      <c r="C37" s="59">
        <v>2022</v>
      </c>
      <c r="D37" s="59" t="s">
        <v>89</v>
      </c>
      <c r="E37" s="64" t="s">
        <v>95</v>
      </c>
      <c r="F37" s="59" t="s">
        <v>57</v>
      </c>
      <c r="G37" s="72" t="s">
        <v>58</v>
      </c>
      <c r="H37" s="42">
        <v>21101</v>
      </c>
      <c r="I37" s="75" t="s">
        <v>59</v>
      </c>
      <c r="J37" s="75" t="s">
        <v>59</v>
      </c>
      <c r="K37" s="42" t="s">
        <v>112</v>
      </c>
      <c r="L37" s="75" t="s">
        <v>113</v>
      </c>
      <c r="M37" s="75" t="str">
        <f>L37</f>
        <v>COORDINACION GENERAL DE PATRIMONIO</v>
      </c>
      <c r="N37" s="9"/>
      <c r="O37" s="9"/>
      <c r="P37" s="9"/>
      <c r="Q37" s="9" t="s">
        <v>152</v>
      </c>
      <c r="R37" s="10">
        <v>2883.76</v>
      </c>
      <c r="S37" s="9"/>
      <c r="T37" s="9"/>
      <c r="U37" s="9"/>
      <c r="V37" s="81" t="s">
        <v>152</v>
      </c>
      <c r="W37" s="81" t="s">
        <v>60</v>
      </c>
      <c r="X37" s="81" t="s">
        <v>144</v>
      </c>
      <c r="Y37" s="48">
        <v>44614</v>
      </c>
      <c r="Z37" s="87">
        <v>2486</v>
      </c>
      <c r="AA37" s="55">
        <f>Z37*0.16+Z37</f>
        <v>2883.76</v>
      </c>
      <c r="AB37" s="75" t="s">
        <v>61</v>
      </c>
      <c r="AC37" s="75" t="s">
        <v>62</v>
      </c>
      <c r="AD37" s="75" t="s">
        <v>63</v>
      </c>
      <c r="AE37" s="75" t="s">
        <v>64</v>
      </c>
      <c r="AF37" s="42" t="s">
        <v>112</v>
      </c>
      <c r="AG37" s="75" t="s">
        <v>65</v>
      </c>
      <c r="AH37" s="51">
        <v>44614</v>
      </c>
      <c r="AI37" s="51">
        <v>44616</v>
      </c>
      <c r="AJ37" s="102" t="s">
        <v>58</v>
      </c>
      <c r="AK37" s="105" t="s">
        <v>66</v>
      </c>
      <c r="AL37" s="105" t="s">
        <v>67</v>
      </c>
      <c r="AM37" s="105" t="s">
        <v>66</v>
      </c>
      <c r="AN37" s="105" t="s">
        <v>66</v>
      </c>
      <c r="AO37" s="105" t="s">
        <v>66</v>
      </c>
      <c r="AP37" s="105" t="s">
        <v>66</v>
      </c>
      <c r="AQ37" s="105" t="s">
        <v>68</v>
      </c>
      <c r="AR37" s="105" t="s">
        <v>68</v>
      </c>
      <c r="AS37" s="105" t="s">
        <v>68</v>
      </c>
      <c r="AT37" s="105" t="s">
        <v>68</v>
      </c>
      <c r="AU37" s="105" t="s">
        <v>68</v>
      </c>
      <c r="AV37" s="105" t="s">
        <v>68</v>
      </c>
      <c r="AW37" s="105" t="s">
        <v>68</v>
      </c>
      <c r="AX37" s="105" t="s">
        <v>68</v>
      </c>
      <c r="AY37" s="105" t="s">
        <v>68</v>
      </c>
    </row>
    <row r="38" spans="1:51">
      <c r="A38" s="60"/>
      <c r="B38" s="63"/>
      <c r="C38" s="60"/>
      <c r="D38" s="60"/>
      <c r="E38" s="65"/>
      <c r="F38" s="60"/>
      <c r="G38" s="73"/>
      <c r="H38" s="43"/>
      <c r="I38" s="76"/>
      <c r="J38" s="76"/>
      <c r="K38" s="43"/>
      <c r="L38" s="76"/>
      <c r="M38" s="76"/>
      <c r="N38" s="9"/>
      <c r="O38" s="9"/>
      <c r="P38" s="9"/>
      <c r="Q38" s="9"/>
      <c r="R38" s="10"/>
      <c r="S38" s="9" t="s">
        <v>69</v>
      </c>
      <c r="T38" s="9" t="s">
        <v>70</v>
      </c>
      <c r="U38" s="9" t="s">
        <v>71</v>
      </c>
      <c r="V38" s="82"/>
      <c r="W38" s="82"/>
      <c r="X38" s="82"/>
      <c r="Y38" s="49"/>
      <c r="Z38" s="88"/>
      <c r="AA38" s="56"/>
      <c r="AB38" s="76"/>
      <c r="AC38" s="76"/>
      <c r="AD38" s="76"/>
      <c r="AE38" s="76"/>
      <c r="AF38" s="43"/>
      <c r="AG38" s="76"/>
      <c r="AH38" s="52"/>
      <c r="AI38" s="52"/>
      <c r="AJ38" s="103"/>
      <c r="AK38" s="106"/>
      <c r="AL38" s="106"/>
      <c r="AM38" s="106"/>
      <c r="AN38" s="106"/>
      <c r="AO38" s="106"/>
      <c r="AP38" s="106"/>
      <c r="AQ38" s="106"/>
      <c r="AR38" s="106"/>
      <c r="AS38" s="106"/>
      <c r="AT38" s="106"/>
      <c r="AU38" s="106"/>
      <c r="AV38" s="106"/>
      <c r="AW38" s="106"/>
      <c r="AX38" s="106"/>
      <c r="AY38" s="106"/>
    </row>
    <row r="39" spans="1:51">
      <c r="A39" s="61"/>
      <c r="B39" s="63"/>
      <c r="C39" s="61"/>
      <c r="D39" s="61"/>
      <c r="E39" s="66"/>
      <c r="F39" s="61"/>
      <c r="G39" s="74"/>
      <c r="H39" s="44"/>
      <c r="I39" s="77"/>
      <c r="J39" s="77"/>
      <c r="K39" s="44"/>
      <c r="L39" s="77"/>
      <c r="M39" s="77"/>
      <c r="N39" s="9"/>
      <c r="O39" s="9"/>
      <c r="P39" s="9"/>
      <c r="Q39" s="9"/>
      <c r="R39" s="10"/>
      <c r="S39" s="9"/>
      <c r="T39" s="9" t="s">
        <v>70</v>
      </c>
      <c r="U39" s="9" t="s">
        <v>71</v>
      </c>
      <c r="V39" s="83"/>
      <c r="W39" s="83"/>
      <c r="X39" s="83"/>
      <c r="Y39" s="50"/>
      <c r="Z39" s="89"/>
      <c r="AA39" s="57"/>
      <c r="AB39" s="77"/>
      <c r="AC39" s="77"/>
      <c r="AD39" s="77"/>
      <c r="AE39" s="77"/>
      <c r="AF39" s="44"/>
      <c r="AG39" s="77"/>
      <c r="AH39" s="53"/>
      <c r="AI39" s="53"/>
      <c r="AJ39" s="104"/>
      <c r="AK39" s="107"/>
      <c r="AL39" s="107"/>
      <c r="AM39" s="107"/>
      <c r="AN39" s="107"/>
      <c r="AO39" s="107"/>
      <c r="AP39" s="107"/>
      <c r="AQ39" s="107"/>
      <c r="AR39" s="107"/>
      <c r="AS39" s="107"/>
      <c r="AT39" s="107"/>
      <c r="AU39" s="107"/>
      <c r="AV39" s="107"/>
      <c r="AW39" s="107"/>
      <c r="AX39" s="107"/>
      <c r="AY39" s="107"/>
    </row>
    <row r="40" spans="1:51" ht="15" customHeight="1">
      <c r="A40" s="59" t="s">
        <v>54</v>
      </c>
      <c r="B40" s="63" t="s">
        <v>55</v>
      </c>
      <c r="C40" s="59">
        <v>2022</v>
      </c>
      <c r="D40" s="59" t="s">
        <v>89</v>
      </c>
      <c r="E40" s="64" t="s">
        <v>96</v>
      </c>
      <c r="F40" s="59" t="s">
        <v>57</v>
      </c>
      <c r="G40" s="72" t="s">
        <v>58</v>
      </c>
      <c r="H40" s="42">
        <v>21101</v>
      </c>
      <c r="I40" s="75" t="s">
        <v>59</v>
      </c>
      <c r="J40" s="75" t="s">
        <v>59</v>
      </c>
      <c r="K40" s="42" t="s">
        <v>114</v>
      </c>
      <c r="L40" s="75" t="s">
        <v>108</v>
      </c>
      <c r="M40" s="75" t="str">
        <f>L40</f>
        <v>DIRECCION GENERAL DE ADQUISICIONES</v>
      </c>
      <c r="N40" s="9"/>
      <c r="O40" s="9"/>
      <c r="P40" s="9"/>
      <c r="Q40" s="9" t="s">
        <v>152</v>
      </c>
      <c r="R40" s="10">
        <v>6268.64</v>
      </c>
      <c r="S40" s="9"/>
      <c r="T40" s="9"/>
      <c r="U40" s="9"/>
      <c r="V40" s="81" t="s">
        <v>152</v>
      </c>
      <c r="W40" s="81" t="s">
        <v>60</v>
      </c>
      <c r="X40" s="81" t="s">
        <v>145</v>
      </c>
      <c r="Y40" s="48">
        <v>44601</v>
      </c>
      <c r="Z40" s="87">
        <v>5404</v>
      </c>
      <c r="AA40" s="55">
        <f>Z40*0.16+Z40</f>
        <v>6268.64</v>
      </c>
      <c r="AB40" s="75" t="s">
        <v>61</v>
      </c>
      <c r="AC40" s="75" t="s">
        <v>62</v>
      </c>
      <c r="AD40" s="75" t="s">
        <v>63</v>
      </c>
      <c r="AE40" s="75" t="s">
        <v>64</v>
      </c>
      <c r="AF40" s="42" t="s">
        <v>114</v>
      </c>
      <c r="AG40" s="75" t="s">
        <v>65</v>
      </c>
      <c r="AH40" s="51">
        <v>44601</v>
      </c>
      <c r="AI40" s="51">
        <v>44606</v>
      </c>
      <c r="AJ40" s="102" t="s">
        <v>58</v>
      </c>
      <c r="AK40" s="105" t="s">
        <v>66</v>
      </c>
      <c r="AL40" s="105" t="s">
        <v>67</v>
      </c>
      <c r="AM40" s="105" t="s">
        <v>66</v>
      </c>
      <c r="AN40" s="105" t="s">
        <v>66</v>
      </c>
      <c r="AO40" s="105" t="s">
        <v>66</v>
      </c>
      <c r="AP40" s="105" t="s">
        <v>66</v>
      </c>
      <c r="AQ40" s="105" t="s">
        <v>68</v>
      </c>
      <c r="AR40" s="105" t="s">
        <v>68</v>
      </c>
      <c r="AS40" s="105" t="s">
        <v>68</v>
      </c>
      <c r="AT40" s="105" t="s">
        <v>68</v>
      </c>
      <c r="AU40" s="105" t="s">
        <v>68</v>
      </c>
      <c r="AV40" s="105" t="s">
        <v>68</v>
      </c>
      <c r="AW40" s="105" t="s">
        <v>68</v>
      </c>
      <c r="AX40" s="105" t="s">
        <v>68</v>
      </c>
      <c r="AY40" s="105" t="s">
        <v>68</v>
      </c>
    </row>
    <row r="41" spans="1:51">
      <c r="A41" s="60"/>
      <c r="B41" s="63"/>
      <c r="C41" s="60"/>
      <c r="D41" s="60"/>
      <c r="E41" s="65"/>
      <c r="F41" s="60"/>
      <c r="G41" s="73"/>
      <c r="H41" s="43"/>
      <c r="I41" s="76"/>
      <c r="J41" s="76"/>
      <c r="K41" s="43"/>
      <c r="L41" s="76"/>
      <c r="M41" s="76"/>
      <c r="N41" s="9"/>
      <c r="O41" s="9"/>
      <c r="P41" s="9"/>
      <c r="Q41" s="9"/>
      <c r="R41" s="10"/>
      <c r="S41" s="9" t="s">
        <v>69</v>
      </c>
      <c r="T41" s="9" t="s">
        <v>70</v>
      </c>
      <c r="U41" s="9" t="s">
        <v>71</v>
      </c>
      <c r="V41" s="82"/>
      <c r="W41" s="82"/>
      <c r="X41" s="82"/>
      <c r="Y41" s="49"/>
      <c r="Z41" s="88"/>
      <c r="AA41" s="56"/>
      <c r="AB41" s="76"/>
      <c r="AC41" s="76"/>
      <c r="AD41" s="76"/>
      <c r="AE41" s="76"/>
      <c r="AF41" s="43"/>
      <c r="AG41" s="76"/>
      <c r="AH41" s="52"/>
      <c r="AI41" s="52"/>
      <c r="AJ41" s="103"/>
      <c r="AK41" s="106"/>
      <c r="AL41" s="106"/>
      <c r="AM41" s="106"/>
      <c r="AN41" s="106"/>
      <c r="AO41" s="106"/>
      <c r="AP41" s="106"/>
      <c r="AQ41" s="106"/>
      <c r="AR41" s="106"/>
      <c r="AS41" s="106"/>
      <c r="AT41" s="106"/>
      <c r="AU41" s="106"/>
      <c r="AV41" s="106"/>
      <c r="AW41" s="106"/>
      <c r="AX41" s="106"/>
      <c r="AY41" s="106"/>
    </row>
    <row r="42" spans="1:51">
      <c r="A42" s="61"/>
      <c r="B42" s="63"/>
      <c r="C42" s="61"/>
      <c r="D42" s="61"/>
      <c r="E42" s="66"/>
      <c r="F42" s="61"/>
      <c r="G42" s="74"/>
      <c r="H42" s="44"/>
      <c r="I42" s="77"/>
      <c r="J42" s="77"/>
      <c r="K42" s="44"/>
      <c r="L42" s="77"/>
      <c r="M42" s="77"/>
      <c r="N42" s="9"/>
      <c r="O42" s="9"/>
      <c r="P42" s="9"/>
      <c r="Q42" s="9"/>
      <c r="R42" s="10"/>
      <c r="S42" s="9"/>
      <c r="T42" s="9" t="s">
        <v>70</v>
      </c>
      <c r="U42" s="9" t="s">
        <v>71</v>
      </c>
      <c r="V42" s="83"/>
      <c r="W42" s="83"/>
      <c r="X42" s="83"/>
      <c r="Y42" s="50"/>
      <c r="Z42" s="89"/>
      <c r="AA42" s="57"/>
      <c r="AB42" s="77"/>
      <c r="AC42" s="77"/>
      <c r="AD42" s="77"/>
      <c r="AE42" s="77"/>
      <c r="AF42" s="44"/>
      <c r="AG42" s="77"/>
      <c r="AH42" s="53"/>
      <c r="AI42" s="53"/>
      <c r="AJ42" s="104"/>
      <c r="AK42" s="107"/>
      <c r="AL42" s="107"/>
      <c r="AM42" s="107"/>
      <c r="AN42" s="107"/>
      <c r="AO42" s="107"/>
      <c r="AP42" s="107"/>
      <c r="AQ42" s="107"/>
      <c r="AR42" s="107"/>
      <c r="AS42" s="107"/>
      <c r="AT42" s="107"/>
      <c r="AU42" s="107"/>
      <c r="AV42" s="107"/>
      <c r="AW42" s="107"/>
      <c r="AX42" s="107"/>
      <c r="AY42" s="107"/>
    </row>
    <row r="43" spans="1:51" ht="15" customHeight="1">
      <c r="A43" s="59" t="s">
        <v>54</v>
      </c>
      <c r="B43" s="63" t="s">
        <v>55</v>
      </c>
      <c r="C43" s="59">
        <v>2022</v>
      </c>
      <c r="D43" s="59" t="s">
        <v>89</v>
      </c>
      <c r="E43" s="64" t="s">
        <v>97</v>
      </c>
      <c r="F43" s="59" t="s">
        <v>57</v>
      </c>
      <c r="G43" s="72" t="s">
        <v>58</v>
      </c>
      <c r="H43" s="42">
        <v>21401</v>
      </c>
      <c r="I43" s="75" t="s">
        <v>59</v>
      </c>
      <c r="J43" s="75" t="s">
        <v>59</v>
      </c>
      <c r="K43" s="42" t="s">
        <v>115</v>
      </c>
      <c r="L43" s="75" t="s">
        <v>116</v>
      </c>
      <c r="M43" s="75" t="str">
        <f>L43</f>
        <v>DESPACHO DEL SECRETARIO DE FINANZAS</v>
      </c>
      <c r="N43" s="9"/>
      <c r="O43" s="9"/>
      <c r="P43" s="9"/>
      <c r="Q43" s="9" t="s">
        <v>152</v>
      </c>
      <c r="R43" s="10">
        <v>7599.66</v>
      </c>
      <c r="S43" s="9"/>
      <c r="T43" s="9"/>
      <c r="U43" s="9"/>
      <c r="V43" s="81" t="s">
        <v>152</v>
      </c>
      <c r="W43" s="81" t="s">
        <v>60</v>
      </c>
      <c r="X43" s="81" t="s">
        <v>146</v>
      </c>
      <c r="Y43" s="48">
        <v>44609</v>
      </c>
      <c r="Z43" s="87">
        <v>6551.42</v>
      </c>
      <c r="AA43" s="55">
        <f>Z43*0.16+Z43</f>
        <v>7599.6472000000003</v>
      </c>
      <c r="AB43" s="75" t="s">
        <v>61</v>
      </c>
      <c r="AC43" s="75" t="s">
        <v>62</v>
      </c>
      <c r="AD43" s="75" t="s">
        <v>63</v>
      </c>
      <c r="AE43" s="75" t="s">
        <v>64</v>
      </c>
      <c r="AF43" s="42" t="s">
        <v>115</v>
      </c>
      <c r="AG43" s="75" t="s">
        <v>65</v>
      </c>
      <c r="AH43" s="51">
        <v>44609</v>
      </c>
      <c r="AI43" s="51">
        <v>44613</v>
      </c>
      <c r="AJ43" s="102" t="s">
        <v>58</v>
      </c>
      <c r="AK43" s="105" t="s">
        <v>66</v>
      </c>
      <c r="AL43" s="105" t="s">
        <v>67</v>
      </c>
      <c r="AM43" s="105" t="s">
        <v>66</v>
      </c>
      <c r="AN43" s="105" t="s">
        <v>66</v>
      </c>
      <c r="AO43" s="105" t="s">
        <v>66</v>
      </c>
      <c r="AP43" s="105" t="s">
        <v>66</v>
      </c>
      <c r="AQ43" s="105" t="s">
        <v>68</v>
      </c>
      <c r="AR43" s="105" t="s">
        <v>68</v>
      </c>
      <c r="AS43" s="105" t="s">
        <v>68</v>
      </c>
      <c r="AT43" s="105" t="s">
        <v>68</v>
      </c>
      <c r="AU43" s="105" t="s">
        <v>68</v>
      </c>
      <c r="AV43" s="105" t="s">
        <v>68</v>
      </c>
      <c r="AW43" s="105" t="s">
        <v>68</v>
      </c>
      <c r="AX43" s="105" t="s">
        <v>68</v>
      </c>
      <c r="AY43" s="105" t="s">
        <v>68</v>
      </c>
    </row>
    <row r="44" spans="1:51">
      <c r="A44" s="60"/>
      <c r="B44" s="63"/>
      <c r="C44" s="60"/>
      <c r="D44" s="60"/>
      <c r="E44" s="65"/>
      <c r="F44" s="60"/>
      <c r="G44" s="73"/>
      <c r="H44" s="43"/>
      <c r="I44" s="76"/>
      <c r="J44" s="76"/>
      <c r="K44" s="43"/>
      <c r="L44" s="76"/>
      <c r="M44" s="76"/>
      <c r="N44" s="9"/>
      <c r="O44" s="9"/>
      <c r="P44" s="9"/>
      <c r="Q44" s="9"/>
      <c r="R44" s="10"/>
      <c r="S44" s="9" t="s">
        <v>69</v>
      </c>
      <c r="T44" s="9" t="s">
        <v>70</v>
      </c>
      <c r="U44" s="9" t="s">
        <v>71</v>
      </c>
      <c r="V44" s="82"/>
      <c r="W44" s="82"/>
      <c r="X44" s="82"/>
      <c r="Y44" s="49"/>
      <c r="Z44" s="88"/>
      <c r="AA44" s="56"/>
      <c r="AB44" s="76"/>
      <c r="AC44" s="76"/>
      <c r="AD44" s="76"/>
      <c r="AE44" s="76"/>
      <c r="AF44" s="43"/>
      <c r="AG44" s="76"/>
      <c r="AH44" s="52"/>
      <c r="AI44" s="52"/>
      <c r="AJ44" s="103"/>
      <c r="AK44" s="106"/>
      <c r="AL44" s="106"/>
      <c r="AM44" s="106"/>
      <c r="AN44" s="106"/>
      <c r="AO44" s="106"/>
      <c r="AP44" s="106"/>
      <c r="AQ44" s="106"/>
      <c r="AR44" s="106"/>
      <c r="AS44" s="106"/>
      <c r="AT44" s="106"/>
      <c r="AU44" s="106"/>
      <c r="AV44" s="106"/>
      <c r="AW44" s="106"/>
      <c r="AX44" s="106"/>
      <c r="AY44" s="106"/>
    </row>
    <row r="45" spans="1:51">
      <c r="A45" s="61"/>
      <c r="B45" s="63"/>
      <c r="C45" s="61"/>
      <c r="D45" s="61"/>
      <c r="E45" s="66"/>
      <c r="F45" s="61"/>
      <c r="G45" s="74"/>
      <c r="H45" s="44"/>
      <c r="I45" s="77"/>
      <c r="J45" s="77"/>
      <c r="K45" s="44"/>
      <c r="L45" s="77"/>
      <c r="M45" s="77"/>
      <c r="N45" s="9"/>
      <c r="O45" s="9"/>
      <c r="P45" s="9"/>
      <c r="Q45" s="9"/>
      <c r="R45" s="10"/>
      <c r="S45" s="9"/>
      <c r="T45" s="9" t="s">
        <v>70</v>
      </c>
      <c r="U45" s="9" t="s">
        <v>71</v>
      </c>
      <c r="V45" s="83"/>
      <c r="W45" s="83"/>
      <c r="X45" s="83"/>
      <c r="Y45" s="50"/>
      <c r="Z45" s="89"/>
      <c r="AA45" s="57"/>
      <c r="AB45" s="77"/>
      <c r="AC45" s="77"/>
      <c r="AD45" s="77"/>
      <c r="AE45" s="77"/>
      <c r="AF45" s="44"/>
      <c r="AG45" s="77"/>
      <c r="AH45" s="53"/>
      <c r="AI45" s="53"/>
      <c r="AJ45" s="104"/>
      <c r="AK45" s="107"/>
      <c r="AL45" s="107"/>
      <c r="AM45" s="107"/>
      <c r="AN45" s="107"/>
      <c r="AO45" s="107"/>
      <c r="AP45" s="107"/>
      <c r="AQ45" s="107"/>
      <c r="AR45" s="107"/>
      <c r="AS45" s="107"/>
      <c r="AT45" s="107"/>
      <c r="AU45" s="107"/>
      <c r="AV45" s="107"/>
      <c r="AW45" s="107"/>
      <c r="AX45" s="107"/>
      <c r="AY45" s="107"/>
    </row>
    <row r="46" spans="1:51" ht="15" customHeight="1">
      <c r="A46" s="59" t="s">
        <v>54</v>
      </c>
      <c r="B46" s="63" t="s">
        <v>55</v>
      </c>
      <c r="C46" s="59">
        <v>2022</v>
      </c>
      <c r="D46" s="59" t="s">
        <v>89</v>
      </c>
      <c r="E46" s="64" t="s">
        <v>98</v>
      </c>
      <c r="F46" s="59" t="s">
        <v>57</v>
      </c>
      <c r="G46" s="72" t="s">
        <v>58</v>
      </c>
      <c r="H46" s="42">
        <v>21501</v>
      </c>
      <c r="I46" s="75" t="s">
        <v>59</v>
      </c>
      <c r="J46" s="75" t="s">
        <v>59</v>
      </c>
      <c r="K46" s="42" t="s">
        <v>117</v>
      </c>
      <c r="L46" s="75" t="s">
        <v>118</v>
      </c>
      <c r="M46" s="75" t="str">
        <f>L46</f>
        <v>ORGANO DE CONTROL</v>
      </c>
      <c r="N46" s="9"/>
      <c r="O46" s="9"/>
      <c r="P46" s="9"/>
      <c r="Q46" s="9" t="s">
        <v>152</v>
      </c>
      <c r="R46" s="10">
        <v>1368.8</v>
      </c>
      <c r="S46" s="9"/>
      <c r="T46" s="9"/>
      <c r="U46" s="9"/>
      <c r="V46" s="81" t="s">
        <v>152</v>
      </c>
      <c r="W46" s="81" t="s">
        <v>60</v>
      </c>
      <c r="X46" s="81" t="s">
        <v>147</v>
      </c>
      <c r="Y46" s="48">
        <v>44614</v>
      </c>
      <c r="Z46" s="87">
        <v>1180</v>
      </c>
      <c r="AA46" s="55">
        <f>Z46*0.16+Z46</f>
        <v>1368.8</v>
      </c>
      <c r="AB46" s="75" t="s">
        <v>61</v>
      </c>
      <c r="AC46" s="75" t="s">
        <v>62</v>
      </c>
      <c r="AD46" s="75" t="s">
        <v>63</v>
      </c>
      <c r="AE46" s="75" t="s">
        <v>64</v>
      </c>
      <c r="AF46" s="42" t="s">
        <v>117</v>
      </c>
      <c r="AG46" s="75" t="s">
        <v>65</v>
      </c>
      <c r="AH46" s="51">
        <v>44614</v>
      </c>
      <c r="AI46" s="51">
        <v>44616</v>
      </c>
      <c r="AJ46" s="102" t="s">
        <v>58</v>
      </c>
      <c r="AK46" s="105" t="s">
        <v>66</v>
      </c>
      <c r="AL46" s="105" t="s">
        <v>67</v>
      </c>
      <c r="AM46" s="105" t="s">
        <v>66</v>
      </c>
      <c r="AN46" s="105" t="s">
        <v>66</v>
      </c>
      <c r="AO46" s="105" t="s">
        <v>66</v>
      </c>
      <c r="AP46" s="105" t="s">
        <v>66</v>
      </c>
      <c r="AQ46" s="105" t="s">
        <v>68</v>
      </c>
      <c r="AR46" s="105" t="s">
        <v>68</v>
      </c>
      <c r="AS46" s="105" t="s">
        <v>68</v>
      </c>
      <c r="AT46" s="105" t="s">
        <v>68</v>
      </c>
      <c r="AU46" s="105" t="s">
        <v>68</v>
      </c>
      <c r="AV46" s="105" t="s">
        <v>68</v>
      </c>
      <c r="AW46" s="105" t="s">
        <v>68</v>
      </c>
      <c r="AX46" s="105" t="s">
        <v>68</v>
      </c>
      <c r="AY46" s="105" t="s">
        <v>68</v>
      </c>
    </row>
    <row r="47" spans="1:51">
      <c r="A47" s="60"/>
      <c r="B47" s="63"/>
      <c r="C47" s="60"/>
      <c r="D47" s="60"/>
      <c r="E47" s="65"/>
      <c r="F47" s="60"/>
      <c r="G47" s="73"/>
      <c r="H47" s="43"/>
      <c r="I47" s="76"/>
      <c r="J47" s="76"/>
      <c r="K47" s="43"/>
      <c r="L47" s="76"/>
      <c r="M47" s="76"/>
      <c r="N47" s="9"/>
      <c r="O47" s="9"/>
      <c r="P47" s="9"/>
      <c r="Q47" s="9"/>
      <c r="R47" s="10"/>
      <c r="S47" s="9" t="s">
        <v>69</v>
      </c>
      <c r="T47" s="9" t="s">
        <v>70</v>
      </c>
      <c r="U47" s="9" t="s">
        <v>71</v>
      </c>
      <c r="V47" s="82"/>
      <c r="W47" s="82"/>
      <c r="X47" s="82"/>
      <c r="Y47" s="49"/>
      <c r="Z47" s="88"/>
      <c r="AA47" s="56"/>
      <c r="AB47" s="76"/>
      <c r="AC47" s="76"/>
      <c r="AD47" s="76"/>
      <c r="AE47" s="76"/>
      <c r="AF47" s="43"/>
      <c r="AG47" s="76"/>
      <c r="AH47" s="52"/>
      <c r="AI47" s="52"/>
      <c r="AJ47" s="103"/>
      <c r="AK47" s="106"/>
      <c r="AL47" s="106"/>
      <c r="AM47" s="106"/>
      <c r="AN47" s="106"/>
      <c r="AO47" s="106"/>
      <c r="AP47" s="106"/>
      <c r="AQ47" s="106"/>
      <c r="AR47" s="106"/>
      <c r="AS47" s="106"/>
      <c r="AT47" s="106"/>
      <c r="AU47" s="106"/>
      <c r="AV47" s="106"/>
      <c r="AW47" s="106"/>
      <c r="AX47" s="106"/>
      <c r="AY47" s="106"/>
    </row>
    <row r="48" spans="1:51">
      <c r="A48" s="61"/>
      <c r="B48" s="63"/>
      <c r="C48" s="61"/>
      <c r="D48" s="61"/>
      <c r="E48" s="66"/>
      <c r="F48" s="61"/>
      <c r="G48" s="74"/>
      <c r="H48" s="44"/>
      <c r="I48" s="77"/>
      <c r="J48" s="77"/>
      <c r="K48" s="44"/>
      <c r="L48" s="77"/>
      <c r="M48" s="77"/>
      <c r="N48" s="9"/>
      <c r="O48" s="9"/>
      <c r="P48" s="9"/>
      <c r="Q48" s="9"/>
      <c r="R48" s="10"/>
      <c r="S48" s="9"/>
      <c r="T48" s="9" t="s">
        <v>70</v>
      </c>
      <c r="U48" s="9" t="s">
        <v>71</v>
      </c>
      <c r="V48" s="83"/>
      <c r="W48" s="83"/>
      <c r="X48" s="83"/>
      <c r="Y48" s="50"/>
      <c r="Z48" s="89"/>
      <c r="AA48" s="57"/>
      <c r="AB48" s="77"/>
      <c r="AC48" s="77"/>
      <c r="AD48" s="77"/>
      <c r="AE48" s="77"/>
      <c r="AF48" s="44"/>
      <c r="AG48" s="77"/>
      <c r="AH48" s="53"/>
      <c r="AI48" s="53"/>
      <c r="AJ48" s="104"/>
      <c r="AK48" s="107"/>
      <c r="AL48" s="107"/>
      <c r="AM48" s="107"/>
      <c r="AN48" s="107"/>
      <c r="AO48" s="107"/>
      <c r="AP48" s="107"/>
      <c r="AQ48" s="107"/>
      <c r="AR48" s="107"/>
      <c r="AS48" s="107"/>
      <c r="AT48" s="107"/>
      <c r="AU48" s="107"/>
      <c r="AV48" s="107"/>
      <c r="AW48" s="107"/>
      <c r="AX48" s="107"/>
      <c r="AY48" s="107"/>
    </row>
    <row r="49" spans="1:51" ht="15" customHeight="1">
      <c r="A49" s="59" t="s">
        <v>54</v>
      </c>
      <c r="B49" s="63" t="s">
        <v>55</v>
      </c>
      <c r="C49" s="59">
        <v>2022</v>
      </c>
      <c r="D49" s="59" t="s">
        <v>89</v>
      </c>
      <c r="E49" s="64" t="s">
        <v>99</v>
      </c>
      <c r="F49" s="59" t="s">
        <v>57</v>
      </c>
      <c r="G49" s="72" t="s">
        <v>58</v>
      </c>
      <c r="H49" s="42">
        <v>21201</v>
      </c>
      <c r="I49" s="75" t="s">
        <v>59</v>
      </c>
      <c r="J49" s="75" t="s">
        <v>59</v>
      </c>
      <c r="K49" s="42" t="s">
        <v>119</v>
      </c>
      <c r="L49" s="75" t="s">
        <v>120</v>
      </c>
      <c r="M49" s="75" t="str">
        <f>L49</f>
        <v>SECRETARIA DE GOBIERNO</v>
      </c>
      <c r="N49" s="9" t="s">
        <v>129</v>
      </c>
      <c r="O49" s="9" t="s">
        <v>130</v>
      </c>
      <c r="P49" s="9" t="s">
        <v>131</v>
      </c>
      <c r="Q49" s="9"/>
      <c r="R49" s="10">
        <v>483720</v>
      </c>
      <c r="S49" s="9"/>
      <c r="T49" s="9"/>
      <c r="U49" s="9"/>
      <c r="V49" s="81" t="s">
        <v>128</v>
      </c>
      <c r="W49" s="81" t="s">
        <v>60</v>
      </c>
      <c r="X49" s="81" t="s">
        <v>148</v>
      </c>
      <c r="Y49" s="48">
        <v>44610</v>
      </c>
      <c r="Z49" s="87">
        <v>372000</v>
      </c>
      <c r="AA49" s="55">
        <f>Z49*0.16+Z49</f>
        <v>431520</v>
      </c>
      <c r="AB49" s="75" t="s">
        <v>61</v>
      </c>
      <c r="AC49" s="75" t="s">
        <v>62</v>
      </c>
      <c r="AD49" s="75" t="s">
        <v>63</v>
      </c>
      <c r="AE49" s="75" t="s">
        <v>64</v>
      </c>
      <c r="AF49" s="42" t="s">
        <v>119</v>
      </c>
      <c r="AG49" s="75" t="s">
        <v>65</v>
      </c>
      <c r="AH49" s="51">
        <v>44610</v>
      </c>
      <c r="AI49" s="51">
        <v>44613</v>
      </c>
      <c r="AJ49" s="102" t="s">
        <v>58</v>
      </c>
      <c r="AK49" s="105" t="s">
        <v>66</v>
      </c>
      <c r="AL49" s="105" t="s">
        <v>67</v>
      </c>
      <c r="AM49" s="105" t="s">
        <v>66</v>
      </c>
      <c r="AN49" s="105" t="s">
        <v>66</v>
      </c>
      <c r="AO49" s="105" t="s">
        <v>66</v>
      </c>
      <c r="AP49" s="105" t="s">
        <v>66</v>
      </c>
      <c r="AQ49" s="105" t="s">
        <v>68</v>
      </c>
      <c r="AR49" s="105" t="s">
        <v>68</v>
      </c>
      <c r="AS49" s="105" t="s">
        <v>68</v>
      </c>
      <c r="AT49" s="105" t="s">
        <v>68</v>
      </c>
      <c r="AU49" s="105" t="s">
        <v>68</v>
      </c>
      <c r="AV49" s="105" t="s">
        <v>68</v>
      </c>
      <c r="AW49" s="105" t="s">
        <v>68</v>
      </c>
      <c r="AX49" s="105" t="s">
        <v>68</v>
      </c>
      <c r="AY49" s="105" t="s">
        <v>68</v>
      </c>
    </row>
    <row r="50" spans="1:51">
      <c r="A50" s="60"/>
      <c r="B50" s="63"/>
      <c r="C50" s="60"/>
      <c r="D50" s="60"/>
      <c r="E50" s="65"/>
      <c r="F50" s="60"/>
      <c r="G50" s="73"/>
      <c r="H50" s="43"/>
      <c r="I50" s="76"/>
      <c r="J50" s="76"/>
      <c r="K50" s="43"/>
      <c r="L50" s="76"/>
      <c r="M50" s="76"/>
      <c r="N50" s="9"/>
      <c r="O50" s="9"/>
      <c r="P50" s="9"/>
      <c r="Q50" s="9" t="s">
        <v>126</v>
      </c>
      <c r="R50" s="10">
        <v>473280</v>
      </c>
      <c r="S50" s="9" t="s">
        <v>69</v>
      </c>
      <c r="T50" s="9" t="s">
        <v>70</v>
      </c>
      <c r="U50" s="9" t="s">
        <v>71</v>
      </c>
      <c r="V50" s="82"/>
      <c r="W50" s="82"/>
      <c r="X50" s="82"/>
      <c r="Y50" s="49"/>
      <c r="Z50" s="88"/>
      <c r="AA50" s="56"/>
      <c r="AB50" s="76"/>
      <c r="AC50" s="76"/>
      <c r="AD50" s="76"/>
      <c r="AE50" s="76"/>
      <c r="AF50" s="43"/>
      <c r="AG50" s="76"/>
      <c r="AH50" s="52"/>
      <c r="AI50" s="52"/>
      <c r="AJ50" s="103"/>
      <c r="AK50" s="106"/>
      <c r="AL50" s="106"/>
      <c r="AM50" s="106"/>
      <c r="AN50" s="106"/>
      <c r="AO50" s="106"/>
      <c r="AP50" s="106"/>
      <c r="AQ50" s="106"/>
      <c r="AR50" s="106"/>
      <c r="AS50" s="106"/>
      <c r="AT50" s="106"/>
      <c r="AU50" s="106"/>
      <c r="AV50" s="106"/>
      <c r="AW50" s="106"/>
      <c r="AX50" s="106"/>
      <c r="AY50" s="106"/>
    </row>
    <row r="51" spans="1:51">
      <c r="A51" s="61"/>
      <c r="B51" s="63"/>
      <c r="C51" s="61"/>
      <c r="D51" s="61"/>
      <c r="E51" s="66"/>
      <c r="F51" s="61"/>
      <c r="G51" s="74"/>
      <c r="H51" s="44"/>
      <c r="I51" s="77"/>
      <c r="J51" s="77"/>
      <c r="K51" s="44"/>
      <c r="L51" s="77"/>
      <c r="M51" s="77"/>
      <c r="N51" s="9"/>
      <c r="O51" s="9"/>
      <c r="P51" s="9"/>
      <c r="Q51" s="9" t="s">
        <v>128</v>
      </c>
      <c r="R51" s="10">
        <v>431520</v>
      </c>
      <c r="S51" s="9"/>
      <c r="T51" s="9" t="s">
        <v>70</v>
      </c>
      <c r="U51" s="9" t="s">
        <v>71</v>
      </c>
      <c r="V51" s="83"/>
      <c r="W51" s="83"/>
      <c r="X51" s="83"/>
      <c r="Y51" s="50"/>
      <c r="Z51" s="89"/>
      <c r="AA51" s="57"/>
      <c r="AB51" s="77"/>
      <c r="AC51" s="77"/>
      <c r="AD51" s="77"/>
      <c r="AE51" s="77"/>
      <c r="AF51" s="44"/>
      <c r="AG51" s="77"/>
      <c r="AH51" s="53"/>
      <c r="AI51" s="53"/>
      <c r="AJ51" s="104"/>
      <c r="AK51" s="107"/>
      <c r="AL51" s="107"/>
      <c r="AM51" s="107"/>
      <c r="AN51" s="107"/>
      <c r="AO51" s="107"/>
      <c r="AP51" s="107"/>
      <c r="AQ51" s="107"/>
      <c r="AR51" s="107"/>
      <c r="AS51" s="107"/>
      <c r="AT51" s="107"/>
      <c r="AU51" s="107"/>
      <c r="AV51" s="107"/>
      <c r="AW51" s="107"/>
      <c r="AX51" s="107"/>
      <c r="AY51" s="107"/>
    </row>
    <row r="52" spans="1:51" ht="15" customHeight="1">
      <c r="A52" s="59" t="s">
        <v>54</v>
      </c>
      <c r="B52" s="63" t="s">
        <v>55</v>
      </c>
      <c r="C52" s="59">
        <v>2022</v>
      </c>
      <c r="D52" s="59" t="s">
        <v>89</v>
      </c>
      <c r="E52" s="64" t="s">
        <v>100</v>
      </c>
      <c r="F52" s="59" t="s">
        <v>57</v>
      </c>
      <c r="G52" s="72" t="s">
        <v>58</v>
      </c>
      <c r="H52" s="42">
        <v>21201</v>
      </c>
      <c r="I52" s="75" t="s">
        <v>59</v>
      </c>
      <c r="J52" s="75" t="s">
        <v>59</v>
      </c>
      <c r="K52" s="42" t="s">
        <v>121</v>
      </c>
      <c r="L52" s="75" t="s">
        <v>72</v>
      </c>
      <c r="M52" s="75" t="str">
        <f>L52</f>
        <v>DIRECCION GENERAL DE INFORMATICA</v>
      </c>
      <c r="N52" s="9"/>
      <c r="O52" s="9"/>
      <c r="P52" s="9"/>
      <c r="Q52" s="9" t="s">
        <v>126</v>
      </c>
      <c r="R52" s="10">
        <v>257520</v>
      </c>
      <c r="S52" s="9"/>
      <c r="T52" s="9"/>
      <c r="U52" s="9"/>
      <c r="V52" s="81" t="s">
        <v>127</v>
      </c>
      <c r="W52" s="81" t="s">
        <v>138</v>
      </c>
      <c r="X52" s="81" t="s">
        <v>149</v>
      </c>
      <c r="Y52" s="48">
        <v>44606</v>
      </c>
      <c r="Z52" s="87">
        <v>188600</v>
      </c>
      <c r="AA52" s="55">
        <f>Z52*0.16+Z52</f>
        <v>218776</v>
      </c>
      <c r="AB52" s="75" t="s">
        <v>61</v>
      </c>
      <c r="AC52" s="75" t="s">
        <v>62</v>
      </c>
      <c r="AD52" s="75" t="s">
        <v>63</v>
      </c>
      <c r="AE52" s="75" t="s">
        <v>64</v>
      </c>
      <c r="AF52" s="42" t="s">
        <v>121</v>
      </c>
      <c r="AG52" s="75" t="s">
        <v>65</v>
      </c>
      <c r="AH52" s="51">
        <v>44606</v>
      </c>
      <c r="AI52" s="51">
        <v>44616</v>
      </c>
      <c r="AJ52" s="102" t="s">
        <v>58</v>
      </c>
      <c r="AK52" s="105" t="s">
        <v>66</v>
      </c>
      <c r="AL52" s="105" t="s">
        <v>67</v>
      </c>
      <c r="AM52" s="105" t="s">
        <v>66</v>
      </c>
      <c r="AN52" s="105" t="s">
        <v>66</v>
      </c>
      <c r="AO52" s="105" t="s">
        <v>66</v>
      </c>
      <c r="AP52" s="105" t="s">
        <v>66</v>
      </c>
      <c r="AQ52" s="105" t="s">
        <v>68</v>
      </c>
      <c r="AR52" s="105" t="s">
        <v>68</v>
      </c>
      <c r="AS52" s="105" t="s">
        <v>68</v>
      </c>
      <c r="AT52" s="105" t="s">
        <v>68</v>
      </c>
      <c r="AU52" s="105" t="s">
        <v>68</v>
      </c>
      <c r="AV52" s="105" t="s">
        <v>68</v>
      </c>
      <c r="AW52" s="105" t="s">
        <v>68</v>
      </c>
      <c r="AX52" s="105" t="s">
        <v>68</v>
      </c>
      <c r="AY52" s="105" t="s">
        <v>68</v>
      </c>
    </row>
    <row r="53" spans="1:51">
      <c r="A53" s="60"/>
      <c r="B53" s="63"/>
      <c r="C53" s="60"/>
      <c r="D53" s="60"/>
      <c r="E53" s="65"/>
      <c r="F53" s="60"/>
      <c r="G53" s="73"/>
      <c r="H53" s="43"/>
      <c r="I53" s="76"/>
      <c r="J53" s="76"/>
      <c r="K53" s="43"/>
      <c r="L53" s="76"/>
      <c r="M53" s="76"/>
      <c r="N53" s="9"/>
      <c r="O53" s="9"/>
      <c r="P53" s="9"/>
      <c r="Q53" s="9" t="s">
        <v>127</v>
      </c>
      <c r="R53" s="10">
        <v>218776</v>
      </c>
      <c r="S53" s="9" t="s">
        <v>69</v>
      </c>
      <c r="T53" s="9" t="s">
        <v>70</v>
      </c>
      <c r="U53" s="9" t="s">
        <v>71</v>
      </c>
      <c r="V53" s="82"/>
      <c r="W53" s="82"/>
      <c r="X53" s="82"/>
      <c r="Y53" s="49"/>
      <c r="Z53" s="88"/>
      <c r="AA53" s="56"/>
      <c r="AB53" s="76"/>
      <c r="AC53" s="76"/>
      <c r="AD53" s="76"/>
      <c r="AE53" s="76"/>
      <c r="AF53" s="43"/>
      <c r="AG53" s="76"/>
      <c r="AH53" s="52"/>
      <c r="AI53" s="52"/>
      <c r="AJ53" s="103"/>
      <c r="AK53" s="106"/>
      <c r="AL53" s="106"/>
      <c r="AM53" s="106"/>
      <c r="AN53" s="106"/>
      <c r="AO53" s="106"/>
      <c r="AP53" s="106"/>
      <c r="AQ53" s="106"/>
      <c r="AR53" s="106"/>
      <c r="AS53" s="106"/>
      <c r="AT53" s="106"/>
      <c r="AU53" s="106"/>
      <c r="AV53" s="106"/>
      <c r="AW53" s="106"/>
      <c r="AX53" s="106"/>
      <c r="AY53" s="106"/>
    </row>
    <row r="54" spans="1:51">
      <c r="A54" s="61"/>
      <c r="B54" s="63"/>
      <c r="C54" s="61"/>
      <c r="D54" s="61"/>
      <c r="E54" s="66"/>
      <c r="F54" s="61"/>
      <c r="G54" s="74"/>
      <c r="H54" s="44"/>
      <c r="I54" s="77"/>
      <c r="J54" s="77"/>
      <c r="K54" s="44"/>
      <c r="L54" s="77"/>
      <c r="M54" s="77"/>
      <c r="N54" s="9"/>
      <c r="O54" s="9"/>
      <c r="P54" s="9"/>
      <c r="Q54" s="9" t="s">
        <v>128</v>
      </c>
      <c r="R54" s="10">
        <v>246500</v>
      </c>
      <c r="S54" s="9"/>
      <c r="T54" s="9" t="s">
        <v>70</v>
      </c>
      <c r="U54" s="9" t="s">
        <v>71</v>
      </c>
      <c r="V54" s="83"/>
      <c r="W54" s="83"/>
      <c r="X54" s="83"/>
      <c r="Y54" s="50"/>
      <c r="Z54" s="89"/>
      <c r="AA54" s="57"/>
      <c r="AB54" s="77"/>
      <c r="AC54" s="77"/>
      <c r="AD54" s="77"/>
      <c r="AE54" s="77"/>
      <c r="AF54" s="44"/>
      <c r="AG54" s="77"/>
      <c r="AH54" s="53"/>
      <c r="AI54" s="53"/>
      <c r="AJ54" s="104"/>
      <c r="AK54" s="107"/>
      <c r="AL54" s="107"/>
      <c r="AM54" s="107"/>
      <c r="AN54" s="107"/>
      <c r="AO54" s="107"/>
      <c r="AP54" s="107"/>
      <c r="AQ54" s="107"/>
      <c r="AR54" s="107"/>
      <c r="AS54" s="107"/>
      <c r="AT54" s="107"/>
      <c r="AU54" s="107"/>
      <c r="AV54" s="107"/>
      <c r="AW54" s="107"/>
      <c r="AX54" s="107"/>
      <c r="AY54" s="107"/>
    </row>
    <row r="55" spans="1:51" ht="15" customHeight="1">
      <c r="A55" s="59" t="s">
        <v>54</v>
      </c>
      <c r="B55" s="63" t="s">
        <v>55</v>
      </c>
      <c r="C55" s="59">
        <v>2022</v>
      </c>
      <c r="D55" s="59" t="s">
        <v>89</v>
      </c>
      <c r="E55" s="64" t="s">
        <v>101</v>
      </c>
      <c r="F55" s="59" t="s">
        <v>57</v>
      </c>
      <c r="G55" s="39" t="s">
        <v>58</v>
      </c>
      <c r="H55" s="42">
        <v>5150</v>
      </c>
      <c r="I55" s="42" t="s">
        <v>59</v>
      </c>
      <c r="J55" s="42" t="s">
        <v>59</v>
      </c>
      <c r="K55" s="42" t="s">
        <v>122</v>
      </c>
      <c r="L55" s="42" t="s">
        <v>123</v>
      </c>
      <c r="M55" s="42" t="str">
        <f>L55</f>
        <v>COORDINACION GENERAL DE PROGRAMACIÓN Y PRESUPUESTO</v>
      </c>
      <c r="N55" s="11" t="s">
        <v>73</v>
      </c>
      <c r="O55" s="11" t="s">
        <v>132</v>
      </c>
      <c r="P55" s="11" t="s">
        <v>133</v>
      </c>
      <c r="Q55" s="12"/>
      <c r="R55" s="13">
        <v>48532.31</v>
      </c>
      <c r="S55" s="11" t="s">
        <v>73</v>
      </c>
      <c r="T55" s="11" t="s">
        <v>132</v>
      </c>
      <c r="U55" s="11" t="s">
        <v>133</v>
      </c>
      <c r="V55" s="45"/>
      <c r="W55" s="45" t="s">
        <v>60</v>
      </c>
      <c r="X55" s="45" t="s">
        <v>150</v>
      </c>
      <c r="Y55" s="48">
        <v>44621</v>
      </c>
      <c r="Z55" s="55">
        <v>41838.199999999997</v>
      </c>
      <c r="AA55" s="55">
        <f>Z55*0.16+Z55</f>
        <v>48532.311999999998</v>
      </c>
      <c r="AB55" s="42" t="s">
        <v>61</v>
      </c>
      <c r="AC55" s="42" t="s">
        <v>62</v>
      </c>
      <c r="AD55" s="42" t="s">
        <v>63</v>
      </c>
      <c r="AE55" s="42" t="s">
        <v>64</v>
      </c>
      <c r="AF55" s="42" t="s">
        <v>122</v>
      </c>
      <c r="AG55" s="42" t="s">
        <v>65</v>
      </c>
      <c r="AH55" s="51">
        <v>44621</v>
      </c>
      <c r="AI55" s="51">
        <v>44624</v>
      </c>
      <c r="AJ55" s="102" t="s">
        <v>58</v>
      </c>
      <c r="AK55" s="105" t="s">
        <v>66</v>
      </c>
      <c r="AL55" s="105" t="s">
        <v>67</v>
      </c>
      <c r="AM55" s="105" t="s">
        <v>66</v>
      </c>
      <c r="AN55" s="105" t="s">
        <v>66</v>
      </c>
      <c r="AO55" s="105" t="s">
        <v>66</v>
      </c>
      <c r="AP55" s="105" t="s">
        <v>66</v>
      </c>
      <c r="AQ55" s="105" t="s">
        <v>68</v>
      </c>
      <c r="AR55" s="105" t="s">
        <v>68</v>
      </c>
      <c r="AS55" s="105" t="s">
        <v>68</v>
      </c>
      <c r="AT55" s="105" t="s">
        <v>68</v>
      </c>
      <c r="AU55" s="105" t="s">
        <v>68</v>
      </c>
      <c r="AV55" s="105" t="s">
        <v>68</v>
      </c>
      <c r="AW55" s="105" t="s">
        <v>68</v>
      </c>
      <c r="AX55" s="105" t="s">
        <v>68</v>
      </c>
      <c r="AY55" s="105" t="s">
        <v>68</v>
      </c>
    </row>
    <row r="56" spans="1:51">
      <c r="A56" s="60"/>
      <c r="B56" s="63"/>
      <c r="C56" s="60"/>
      <c r="D56" s="60"/>
      <c r="E56" s="65"/>
      <c r="F56" s="60"/>
      <c r="G56" s="40"/>
      <c r="H56" s="43"/>
      <c r="I56" s="43"/>
      <c r="J56" s="43"/>
      <c r="K56" s="43"/>
      <c r="L56" s="43"/>
      <c r="M56" s="43"/>
      <c r="N56" s="11"/>
      <c r="O56" s="11"/>
      <c r="P56" s="11"/>
      <c r="Q56" s="9" t="s">
        <v>134</v>
      </c>
      <c r="R56" s="13">
        <v>52737.08</v>
      </c>
      <c r="S56" s="11" t="s">
        <v>69</v>
      </c>
      <c r="T56" s="11" t="s">
        <v>70</v>
      </c>
      <c r="U56" s="11" t="s">
        <v>71</v>
      </c>
      <c r="V56" s="46"/>
      <c r="W56" s="46"/>
      <c r="X56" s="46"/>
      <c r="Y56" s="49"/>
      <c r="Z56" s="56"/>
      <c r="AA56" s="56"/>
      <c r="AB56" s="43"/>
      <c r="AC56" s="43"/>
      <c r="AD56" s="43"/>
      <c r="AE56" s="43"/>
      <c r="AF56" s="43"/>
      <c r="AG56" s="43"/>
      <c r="AH56" s="52"/>
      <c r="AI56" s="52"/>
      <c r="AJ56" s="103"/>
      <c r="AK56" s="106"/>
      <c r="AL56" s="106"/>
      <c r="AM56" s="106"/>
      <c r="AN56" s="106"/>
      <c r="AO56" s="106"/>
      <c r="AP56" s="106"/>
      <c r="AQ56" s="106"/>
      <c r="AR56" s="106"/>
      <c r="AS56" s="106"/>
      <c r="AT56" s="106"/>
      <c r="AU56" s="106"/>
      <c r="AV56" s="106"/>
      <c r="AW56" s="106"/>
      <c r="AX56" s="106"/>
      <c r="AY56" s="106"/>
    </row>
    <row r="57" spans="1:51">
      <c r="A57" s="61"/>
      <c r="B57" s="63"/>
      <c r="C57" s="61"/>
      <c r="D57" s="61"/>
      <c r="E57" s="66"/>
      <c r="F57" s="61"/>
      <c r="G57" s="41"/>
      <c r="H57" s="44"/>
      <c r="I57" s="44"/>
      <c r="J57" s="44"/>
      <c r="K57" s="44"/>
      <c r="L57" s="44"/>
      <c r="M57" s="44"/>
      <c r="N57" s="11"/>
      <c r="O57" s="11"/>
      <c r="P57" s="11"/>
      <c r="Q57" s="11" t="s">
        <v>152</v>
      </c>
      <c r="R57" s="13">
        <v>51171.08</v>
      </c>
      <c r="S57" s="11"/>
      <c r="T57" s="11" t="s">
        <v>70</v>
      </c>
      <c r="U57" s="11" t="s">
        <v>71</v>
      </c>
      <c r="V57" s="47"/>
      <c r="W57" s="47"/>
      <c r="X57" s="47"/>
      <c r="Y57" s="50"/>
      <c r="Z57" s="57"/>
      <c r="AA57" s="57"/>
      <c r="AB57" s="44"/>
      <c r="AC57" s="44"/>
      <c r="AD57" s="44"/>
      <c r="AE57" s="44"/>
      <c r="AF57" s="44"/>
      <c r="AG57" s="44"/>
      <c r="AH57" s="53"/>
      <c r="AI57" s="53"/>
      <c r="AJ57" s="104"/>
      <c r="AK57" s="107"/>
      <c r="AL57" s="107"/>
      <c r="AM57" s="107"/>
      <c r="AN57" s="107"/>
      <c r="AO57" s="107"/>
      <c r="AP57" s="107"/>
      <c r="AQ57" s="107"/>
      <c r="AR57" s="107"/>
      <c r="AS57" s="107"/>
      <c r="AT57" s="107"/>
      <c r="AU57" s="107"/>
      <c r="AV57" s="107"/>
      <c r="AW57" s="107"/>
      <c r="AX57" s="107"/>
      <c r="AY57" s="107"/>
    </row>
    <row r="58" spans="1:51" ht="15" customHeight="1">
      <c r="A58" s="59" t="s">
        <v>54</v>
      </c>
      <c r="B58" s="63" t="s">
        <v>55</v>
      </c>
      <c r="C58" s="59">
        <v>2022</v>
      </c>
      <c r="D58" s="59" t="s">
        <v>89</v>
      </c>
      <c r="E58" s="64" t="s">
        <v>102</v>
      </c>
      <c r="F58" s="59" t="s">
        <v>57</v>
      </c>
      <c r="G58" s="39" t="s">
        <v>58</v>
      </c>
      <c r="H58" s="42">
        <v>5150</v>
      </c>
      <c r="I58" s="42" t="s">
        <v>59</v>
      </c>
      <c r="J58" s="42" t="s">
        <v>59</v>
      </c>
      <c r="K58" s="42" t="s">
        <v>124</v>
      </c>
      <c r="L58" s="42" t="s">
        <v>125</v>
      </c>
      <c r="M58" s="42" t="str">
        <f>L58</f>
        <v>SECRETARIA DE INCLUSIÓN Y DESARROLLO SOCIAL DEL ESTADO DE COAHUILA DE ZARAGOZA</v>
      </c>
      <c r="N58" s="11" t="s">
        <v>135</v>
      </c>
      <c r="O58" s="11" t="s">
        <v>136</v>
      </c>
      <c r="P58" s="11" t="s">
        <v>137</v>
      </c>
      <c r="Q58" s="12"/>
      <c r="R58" s="13">
        <v>296236.83</v>
      </c>
      <c r="S58" s="11" t="s">
        <v>135</v>
      </c>
      <c r="T58" s="11" t="s">
        <v>136</v>
      </c>
      <c r="U58" s="11" t="s">
        <v>137</v>
      </c>
      <c r="V58" s="45"/>
      <c r="W58" s="45" t="s">
        <v>60</v>
      </c>
      <c r="X58" s="45" t="s">
        <v>151</v>
      </c>
      <c r="Y58" s="48">
        <v>44588</v>
      </c>
      <c r="Z58" s="55">
        <v>255376.58</v>
      </c>
      <c r="AA58" s="55">
        <f>Z58*0.16+Z58</f>
        <v>296236.83279999997</v>
      </c>
      <c r="AB58" s="42" t="s">
        <v>61</v>
      </c>
      <c r="AC58" s="42" t="s">
        <v>62</v>
      </c>
      <c r="AD58" s="42" t="s">
        <v>63</v>
      </c>
      <c r="AE58" s="42" t="s">
        <v>64</v>
      </c>
      <c r="AF58" s="42" t="s">
        <v>124</v>
      </c>
      <c r="AG58" s="42" t="s">
        <v>65</v>
      </c>
      <c r="AH58" s="51">
        <v>44588</v>
      </c>
      <c r="AI58" s="51">
        <v>44596</v>
      </c>
      <c r="AJ58" s="102" t="s">
        <v>58</v>
      </c>
      <c r="AK58" s="105" t="s">
        <v>66</v>
      </c>
      <c r="AL58" s="105" t="s">
        <v>67</v>
      </c>
      <c r="AM58" s="105" t="s">
        <v>66</v>
      </c>
      <c r="AN58" s="105" t="s">
        <v>66</v>
      </c>
      <c r="AO58" s="105" t="s">
        <v>66</v>
      </c>
      <c r="AP58" s="105" t="s">
        <v>66</v>
      </c>
      <c r="AQ58" s="105" t="s">
        <v>68</v>
      </c>
      <c r="AR58" s="105" t="s">
        <v>68</v>
      </c>
      <c r="AS58" s="105" t="s">
        <v>68</v>
      </c>
      <c r="AT58" s="105" t="s">
        <v>68</v>
      </c>
      <c r="AU58" s="105" t="s">
        <v>68</v>
      </c>
      <c r="AV58" s="105" t="s">
        <v>68</v>
      </c>
      <c r="AW58" s="105" t="s">
        <v>68</v>
      </c>
      <c r="AX58" s="105" t="s">
        <v>68</v>
      </c>
      <c r="AY58" s="105" t="s">
        <v>68</v>
      </c>
    </row>
    <row r="59" spans="1:51">
      <c r="A59" s="60"/>
      <c r="B59" s="63"/>
      <c r="C59" s="60"/>
      <c r="D59" s="60"/>
      <c r="E59" s="65"/>
      <c r="F59" s="60"/>
      <c r="G59" s="40"/>
      <c r="H59" s="43"/>
      <c r="I59" s="43"/>
      <c r="J59" s="43"/>
      <c r="K59" s="43"/>
      <c r="L59" s="43"/>
      <c r="M59" s="43"/>
      <c r="N59" s="11"/>
      <c r="O59" s="11"/>
      <c r="P59" s="11"/>
      <c r="Q59" s="9" t="s">
        <v>152</v>
      </c>
      <c r="R59" s="13">
        <v>299721.73</v>
      </c>
      <c r="S59" s="11" t="s">
        <v>69</v>
      </c>
      <c r="T59" s="11" t="s">
        <v>70</v>
      </c>
      <c r="U59" s="11" t="s">
        <v>71</v>
      </c>
      <c r="V59" s="46"/>
      <c r="W59" s="46"/>
      <c r="X59" s="46"/>
      <c r="Y59" s="49"/>
      <c r="Z59" s="56"/>
      <c r="AA59" s="56"/>
      <c r="AB59" s="43"/>
      <c r="AC59" s="43"/>
      <c r="AD59" s="43"/>
      <c r="AE59" s="43"/>
      <c r="AF59" s="43"/>
      <c r="AG59" s="43"/>
      <c r="AH59" s="52"/>
      <c r="AI59" s="52"/>
      <c r="AJ59" s="103"/>
      <c r="AK59" s="106"/>
      <c r="AL59" s="106"/>
      <c r="AM59" s="106"/>
      <c r="AN59" s="106"/>
      <c r="AO59" s="106"/>
      <c r="AP59" s="106"/>
      <c r="AQ59" s="106"/>
      <c r="AR59" s="106"/>
      <c r="AS59" s="106"/>
      <c r="AT59" s="106"/>
      <c r="AU59" s="106"/>
      <c r="AV59" s="106"/>
      <c r="AW59" s="106"/>
      <c r="AX59" s="106"/>
      <c r="AY59" s="106"/>
    </row>
    <row r="60" spans="1:51">
      <c r="A60" s="61"/>
      <c r="B60" s="63"/>
      <c r="C60" s="61"/>
      <c r="D60" s="61"/>
      <c r="E60" s="66"/>
      <c r="F60" s="61"/>
      <c r="G60" s="41"/>
      <c r="H60" s="44"/>
      <c r="I60" s="44"/>
      <c r="J60" s="44"/>
      <c r="K60" s="44"/>
      <c r="L60" s="44"/>
      <c r="M60" s="44"/>
      <c r="N60" s="11"/>
      <c r="O60" s="11"/>
      <c r="P60" s="11"/>
      <c r="Q60" s="11" t="s">
        <v>134</v>
      </c>
      <c r="R60" s="13">
        <v>313919.90000000002</v>
      </c>
      <c r="S60" s="11"/>
      <c r="T60" s="11" t="s">
        <v>70</v>
      </c>
      <c r="U60" s="11" t="s">
        <v>71</v>
      </c>
      <c r="V60" s="47"/>
      <c r="W60" s="47"/>
      <c r="X60" s="47"/>
      <c r="Y60" s="50"/>
      <c r="Z60" s="57"/>
      <c r="AA60" s="57"/>
      <c r="AB60" s="44"/>
      <c r="AC60" s="44"/>
      <c r="AD60" s="44"/>
      <c r="AE60" s="44"/>
      <c r="AF60" s="44"/>
      <c r="AG60" s="44"/>
      <c r="AH60" s="53"/>
      <c r="AI60" s="53"/>
      <c r="AJ60" s="104"/>
      <c r="AK60" s="107"/>
      <c r="AL60" s="107"/>
      <c r="AM60" s="107"/>
      <c r="AN60" s="107"/>
      <c r="AO60" s="107"/>
      <c r="AP60" s="107"/>
      <c r="AQ60" s="107"/>
      <c r="AR60" s="107"/>
      <c r="AS60" s="107"/>
      <c r="AT60" s="107"/>
      <c r="AU60" s="107"/>
      <c r="AV60" s="107"/>
      <c r="AW60" s="107"/>
      <c r="AX60" s="107"/>
      <c r="AY60" s="107"/>
    </row>
    <row r="61" spans="1:51" ht="27">
      <c r="A61" s="59" t="s">
        <v>54</v>
      </c>
      <c r="B61" s="63" t="s">
        <v>55</v>
      </c>
      <c r="C61" s="59">
        <v>2022</v>
      </c>
      <c r="D61" s="59" t="s">
        <v>153</v>
      </c>
      <c r="E61" s="64" t="s">
        <v>154</v>
      </c>
      <c r="F61" s="59" t="s">
        <v>57</v>
      </c>
      <c r="G61" s="39" t="s">
        <v>58</v>
      </c>
      <c r="H61" s="42">
        <v>21401</v>
      </c>
      <c r="I61" s="42" t="s">
        <v>59</v>
      </c>
      <c r="J61" s="42" t="s">
        <v>59</v>
      </c>
      <c r="K61" s="42" t="s">
        <v>167</v>
      </c>
      <c r="L61" s="42" t="s">
        <v>168</v>
      </c>
      <c r="M61" s="42" t="str">
        <f>L61</f>
        <v>DIRECCION GENERAL DE APOYO ADMINISTRATIVO</v>
      </c>
      <c r="N61" s="11" t="s">
        <v>73</v>
      </c>
      <c r="O61" s="11" t="s">
        <v>74</v>
      </c>
      <c r="P61" s="11" t="s">
        <v>75</v>
      </c>
      <c r="Q61" s="11"/>
      <c r="R61" s="13">
        <v>2776.63</v>
      </c>
      <c r="S61" s="11" t="s">
        <v>73</v>
      </c>
      <c r="T61" s="11" t="s">
        <v>74</v>
      </c>
      <c r="U61" s="11" t="s">
        <v>75</v>
      </c>
      <c r="V61" s="45"/>
      <c r="W61" s="45" t="s">
        <v>60</v>
      </c>
      <c r="X61" s="45" t="s">
        <v>198</v>
      </c>
      <c r="Y61" s="48">
        <v>44638</v>
      </c>
      <c r="Z61" s="55">
        <v>2393.65</v>
      </c>
      <c r="AA61" s="55">
        <f>Z61*0.16+Z61</f>
        <v>2776.634</v>
      </c>
      <c r="AB61" s="42" t="s">
        <v>61</v>
      </c>
      <c r="AC61" s="42" t="s">
        <v>62</v>
      </c>
      <c r="AD61" s="42" t="s">
        <v>63</v>
      </c>
      <c r="AE61" s="42" t="s">
        <v>64</v>
      </c>
      <c r="AF61" s="42" t="s">
        <v>167</v>
      </c>
      <c r="AG61" s="42" t="s">
        <v>65</v>
      </c>
      <c r="AH61" s="51">
        <v>44638</v>
      </c>
      <c r="AI61" s="51">
        <v>44641</v>
      </c>
      <c r="AJ61" s="102" t="s">
        <v>58</v>
      </c>
      <c r="AK61" s="105" t="s">
        <v>66</v>
      </c>
      <c r="AL61" s="105" t="s">
        <v>67</v>
      </c>
      <c r="AM61" s="105" t="s">
        <v>66</v>
      </c>
      <c r="AN61" s="105" t="s">
        <v>66</v>
      </c>
      <c r="AO61" s="105" t="s">
        <v>66</v>
      </c>
      <c r="AP61" s="105" t="s">
        <v>66</v>
      </c>
      <c r="AQ61" s="105" t="s">
        <v>68</v>
      </c>
      <c r="AR61" s="105" t="s">
        <v>68</v>
      </c>
      <c r="AS61" s="105" t="s">
        <v>68</v>
      </c>
      <c r="AT61" s="105" t="s">
        <v>68</v>
      </c>
      <c r="AU61" s="105" t="s">
        <v>68</v>
      </c>
      <c r="AV61" s="105" t="s">
        <v>68</v>
      </c>
      <c r="AW61" s="105" t="s">
        <v>68</v>
      </c>
      <c r="AX61" s="105" t="s">
        <v>68</v>
      </c>
      <c r="AY61" s="105" t="s">
        <v>68</v>
      </c>
    </row>
    <row r="62" spans="1:51">
      <c r="A62" s="60"/>
      <c r="B62" s="63"/>
      <c r="C62" s="60"/>
      <c r="D62" s="60"/>
      <c r="E62" s="65"/>
      <c r="F62" s="60"/>
      <c r="G62" s="40"/>
      <c r="H62" s="43"/>
      <c r="I62" s="43"/>
      <c r="J62" s="43"/>
      <c r="K62" s="43"/>
      <c r="L62" s="43"/>
      <c r="M62" s="43"/>
      <c r="N62" s="11"/>
      <c r="O62" s="11"/>
      <c r="P62" s="11"/>
      <c r="Q62" s="11"/>
      <c r="R62" s="13"/>
      <c r="S62" s="11" t="s">
        <v>69</v>
      </c>
      <c r="T62" s="11" t="s">
        <v>70</v>
      </c>
      <c r="U62" s="11" t="s">
        <v>71</v>
      </c>
      <c r="V62" s="46"/>
      <c r="W62" s="46"/>
      <c r="X62" s="46"/>
      <c r="Y62" s="49"/>
      <c r="Z62" s="56"/>
      <c r="AA62" s="56"/>
      <c r="AB62" s="43"/>
      <c r="AC62" s="43"/>
      <c r="AD62" s="43"/>
      <c r="AE62" s="43"/>
      <c r="AF62" s="43"/>
      <c r="AG62" s="43"/>
      <c r="AH62" s="52"/>
      <c r="AI62" s="52"/>
      <c r="AJ62" s="103"/>
      <c r="AK62" s="106"/>
      <c r="AL62" s="106"/>
      <c r="AM62" s="106"/>
      <c r="AN62" s="106"/>
      <c r="AO62" s="106"/>
      <c r="AP62" s="106"/>
      <c r="AQ62" s="106"/>
      <c r="AR62" s="106"/>
      <c r="AS62" s="106"/>
      <c r="AT62" s="106"/>
      <c r="AU62" s="106"/>
      <c r="AV62" s="106"/>
      <c r="AW62" s="106"/>
      <c r="AX62" s="106"/>
      <c r="AY62" s="106"/>
    </row>
    <row r="63" spans="1:51">
      <c r="A63" s="61"/>
      <c r="B63" s="63"/>
      <c r="C63" s="61"/>
      <c r="D63" s="61"/>
      <c r="E63" s="66"/>
      <c r="F63" s="61"/>
      <c r="G63" s="41"/>
      <c r="H63" s="44"/>
      <c r="I63" s="44"/>
      <c r="J63" s="44"/>
      <c r="K63" s="44"/>
      <c r="L63" s="44"/>
      <c r="M63" s="44"/>
      <c r="N63" s="11"/>
      <c r="O63" s="11"/>
      <c r="P63" s="11"/>
      <c r="Q63" s="11"/>
      <c r="R63" s="13"/>
      <c r="S63" s="11"/>
      <c r="T63" s="11" t="s">
        <v>70</v>
      </c>
      <c r="U63" s="11" t="s">
        <v>71</v>
      </c>
      <c r="V63" s="47"/>
      <c r="W63" s="47"/>
      <c r="X63" s="47"/>
      <c r="Y63" s="50"/>
      <c r="Z63" s="57"/>
      <c r="AA63" s="57"/>
      <c r="AB63" s="44"/>
      <c r="AC63" s="44"/>
      <c r="AD63" s="44"/>
      <c r="AE63" s="44"/>
      <c r="AF63" s="44"/>
      <c r="AG63" s="44"/>
      <c r="AH63" s="53"/>
      <c r="AI63" s="53"/>
      <c r="AJ63" s="104"/>
      <c r="AK63" s="107"/>
      <c r="AL63" s="107"/>
      <c r="AM63" s="107"/>
      <c r="AN63" s="107"/>
      <c r="AO63" s="107"/>
      <c r="AP63" s="107"/>
      <c r="AQ63" s="107"/>
      <c r="AR63" s="107"/>
      <c r="AS63" s="107"/>
      <c r="AT63" s="107"/>
      <c r="AU63" s="107"/>
      <c r="AV63" s="107"/>
      <c r="AW63" s="107"/>
      <c r="AX63" s="107"/>
      <c r="AY63" s="107"/>
    </row>
    <row r="64" spans="1:51">
      <c r="A64" s="59" t="s">
        <v>54</v>
      </c>
      <c r="B64" s="63" t="s">
        <v>55</v>
      </c>
      <c r="C64" s="59">
        <v>2022</v>
      </c>
      <c r="D64" s="59" t="s">
        <v>153</v>
      </c>
      <c r="E64" s="64" t="s">
        <v>155</v>
      </c>
      <c r="F64" s="59" t="s">
        <v>57</v>
      </c>
      <c r="G64" s="39" t="s">
        <v>58</v>
      </c>
      <c r="H64" s="42">
        <v>25401</v>
      </c>
      <c r="I64" s="42" t="s">
        <v>59</v>
      </c>
      <c r="J64" s="42" t="s">
        <v>59</v>
      </c>
      <c r="K64" s="42" t="s">
        <v>169</v>
      </c>
      <c r="L64" s="42" t="s">
        <v>108</v>
      </c>
      <c r="M64" s="42" t="str">
        <f>L64</f>
        <v>DIRECCION GENERAL DE ADQUISICIONES</v>
      </c>
      <c r="N64" s="11"/>
      <c r="O64" s="11"/>
      <c r="P64" s="11"/>
      <c r="Q64" s="11" t="s">
        <v>152</v>
      </c>
      <c r="R64" s="13">
        <v>6670</v>
      </c>
      <c r="S64" s="11"/>
      <c r="T64" s="11"/>
      <c r="U64" s="11"/>
      <c r="V64" s="45" t="s">
        <v>152</v>
      </c>
      <c r="W64" s="45" t="s">
        <v>60</v>
      </c>
      <c r="X64" s="45" t="s">
        <v>199</v>
      </c>
      <c r="Y64" s="48">
        <v>44627</v>
      </c>
      <c r="Z64" s="55">
        <v>5750</v>
      </c>
      <c r="AA64" s="55">
        <f>Z64*0.16+Z64</f>
        <v>6670</v>
      </c>
      <c r="AB64" s="42" t="s">
        <v>61</v>
      </c>
      <c r="AC64" s="42" t="s">
        <v>62</v>
      </c>
      <c r="AD64" s="42" t="s">
        <v>63</v>
      </c>
      <c r="AE64" s="42" t="s">
        <v>64</v>
      </c>
      <c r="AF64" s="42" t="s">
        <v>169</v>
      </c>
      <c r="AG64" s="42" t="s">
        <v>65</v>
      </c>
      <c r="AH64" s="51">
        <v>44627</v>
      </c>
      <c r="AI64" s="51">
        <v>44630</v>
      </c>
      <c r="AJ64" s="102" t="s">
        <v>58</v>
      </c>
      <c r="AK64" s="105" t="s">
        <v>66</v>
      </c>
      <c r="AL64" s="105" t="s">
        <v>67</v>
      </c>
      <c r="AM64" s="105" t="s">
        <v>66</v>
      </c>
      <c r="AN64" s="105" t="s">
        <v>66</v>
      </c>
      <c r="AO64" s="105" t="s">
        <v>66</v>
      </c>
      <c r="AP64" s="105" t="s">
        <v>66</v>
      </c>
      <c r="AQ64" s="105" t="s">
        <v>68</v>
      </c>
      <c r="AR64" s="105" t="s">
        <v>68</v>
      </c>
      <c r="AS64" s="105" t="s">
        <v>68</v>
      </c>
      <c r="AT64" s="105" t="s">
        <v>68</v>
      </c>
      <c r="AU64" s="105" t="s">
        <v>68</v>
      </c>
      <c r="AV64" s="105" t="s">
        <v>68</v>
      </c>
      <c r="AW64" s="105" t="s">
        <v>68</v>
      </c>
      <c r="AX64" s="105" t="s">
        <v>68</v>
      </c>
      <c r="AY64" s="105" t="s">
        <v>68</v>
      </c>
    </row>
    <row r="65" spans="1:51">
      <c r="A65" s="60"/>
      <c r="B65" s="63"/>
      <c r="C65" s="60"/>
      <c r="D65" s="60"/>
      <c r="E65" s="65"/>
      <c r="F65" s="60"/>
      <c r="G65" s="40"/>
      <c r="H65" s="43"/>
      <c r="I65" s="43"/>
      <c r="J65" s="43"/>
      <c r="K65" s="43"/>
      <c r="L65" s="43"/>
      <c r="M65" s="43"/>
      <c r="N65" s="11"/>
      <c r="O65" s="11"/>
      <c r="P65" s="11"/>
      <c r="Q65" s="11"/>
      <c r="R65" s="13"/>
      <c r="S65" s="11" t="s">
        <v>69</v>
      </c>
      <c r="T65" s="11" t="s">
        <v>70</v>
      </c>
      <c r="U65" s="11" t="s">
        <v>71</v>
      </c>
      <c r="V65" s="46"/>
      <c r="W65" s="46"/>
      <c r="X65" s="46"/>
      <c r="Y65" s="49"/>
      <c r="Z65" s="56"/>
      <c r="AA65" s="56"/>
      <c r="AB65" s="43"/>
      <c r="AC65" s="43"/>
      <c r="AD65" s="43"/>
      <c r="AE65" s="43"/>
      <c r="AF65" s="43"/>
      <c r="AG65" s="43"/>
      <c r="AH65" s="52"/>
      <c r="AI65" s="52"/>
      <c r="AJ65" s="103"/>
      <c r="AK65" s="106"/>
      <c r="AL65" s="106"/>
      <c r="AM65" s="106"/>
      <c r="AN65" s="106"/>
      <c r="AO65" s="106"/>
      <c r="AP65" s="106"/>
      <c r="AQ65" s="106"/>
      <c r="AR65" s="106"/>
      <c r="AS65" s="106"/>
      <c r="AT65" s="106"/>
      <c r="AU65" s="106"/>
      <c r="AV65" s="106"/>
      <c r="AW65" s="106"/>
      <c r="AX65" s="106"/>
      <c r="AY65" s="106"/>
    </row>
    <row r="66" spans="1:51">
      <c r="A66" s="61"/>
      <c r="B66" s="63"/>
      <c r="C66" s="61"/>
      <c r="D66" s="61"/>
      <c r="E66" s="66"/>
      <c r="F66" s="61"/>
      <c r="G66" s="41"/>
      <c r="H66" s="44"/>
      <c r="I66" s="44"/>
      <c r="J66" s="44"/>
      <c r="K66" s="44"/>
      <c r="L66" s="44"/>
      <c r="M66" s="44"/>
      <c r="N66" s="11"/>
      <c r="O66" s="11"/>
      <c r="P66" s="11"/>
      <c r="Q66" s="11"/>
      <c r="R66" s="13"/>
      <c r="S66" s="11"/>
      <c r="T66" s="11" t="s">
        <v>70</v>
      </c>
      <c r="U66" s="11" t="s">
        <v>71</v>
      </c>
      <c r="V66" s="47"/>
      <c r="W66" s="47"/>
      <c r="X66" s="47"/>
      <c r="Y66" s="50"/>
      <c r="Z66" s="57"/>
      <c r="AA66" s="57"/>
      <c r="AB66" s="44"/>
      <c r="AC66" s="44"/>
      <c r="AD66" s="44"/>
      <c r="AE66" s="44"/>
      <c r="AF66" s="44"/>
      <c r="AG66" s="44"/>
      <c r="AH66" s="53"/>
      <c r="AI66" s="53"/>
      <c r="AJ66" s="104"/>
      <c r="AK66" s="107"/>
      <c r="AL66" s="107"/>
      <c r="AM66" s="107"/>
      <c r="AN66" s="107"/>
      <c r="AO66" s="107"/>
      <c r="AP66" s="107"/>
      <c r="AQ66" s="107"/>
      <c r="AR66" s="107"/>
      <c r="AS66" s="107"/>
      <c r="AT66" s="107"/>
      <c r="AU66" s="107"/>
      <c r="AV66" s="107"/>
      <c r="AW66" s="107"/>
      <c r="AX66" s="107"/>
      <c r="AY66" s="107"/>
    </row>
    <row r="67" spans="1:51">
      <c r="A67" s="59" t="s">
        <v>54</v>
      </c>
      <c r="B67" s="63" t="s">
        <v>55</v>
      </c>
      <c r="C67" s="59">
        <v>2022</v>
      </c>
      <c r="D67" s="59" t="s">
        <v>153</v>
      </c>
      <c r="E67" s="64" t="s">
        <v>156</v>
      </c>
      <c r="F67" s="59" t="s">
        <v>57</v>
      </c>
      <c r="G67" s="39" t="s">
        <v>58</v>
      </c>
      <c r="H67" s="42">
        <v>21101</v>
      </c>
      <c r="I67" s="42" t="s">
        <v>59</v>
      </c>
      <c r="J67" s="42" t="s">
        <v>59</v>
      </c>
      <c r="K67" s="42" t="s">
        <v>170</v>
      </c>
      <c r="L67" s="42" t="s">
        <v>72</v>
      </c>
      <c r="M67" s="42" t="str">
        <f>L67</f>
        <v>DIRECCION GENERAL DE INFORMATICA</v>
      </c>
      <c r="N67" s="11"/>
      <c r="O67" s="11"/>
      <c r="P67" s="11"/>
      <c r="Q67" s="11" t="s">
        <v>152</v>
      </c>
      <c r="R67" s="13">
        <v>34684</v>
      </c>
      <c r="S67" s="11"/>
      <c r="T67" s="11"/>
      <c r="U67" s="11"/>
      <c r="V67" s="45" t="s">
        <v>152</v>
      </c>
      <c r="W67" s="45" t="s">
        <v>60</v>
      </c>
      <c r="X67" s="45" t="s">
        <v>200</v>
      </c>
      <c r="Y67" s="48">
        <v>44650</v>
      </c>
      <c r="Z67" s="55">
        <v>29900</v>
      </c>
      <c r="AA67" s="55">
        <f>Z67*0.16+Z67</f>
        <v>34684</v>
      </c>
      <c r="AB67" s="42" t="s">
        <v>61</v>
      </c>
      <c r="AC67" s="42" t="s">
        <v>62</v>
      </c>
      <c r="AD67" s="42" t="s">
        <v>63</v>
      </c>
      <c r="AE67" s="42" t="s">
        <v>64</v>
      </c>
      <c r="AF67" s="42" t="s">
        <v>170</v>
      </c>
      <c r="AG67" s="42" t="s">
        <v>65</v>
      </c>
      <c r="AH67" s="51">
        <v>44650</v>
      </c>
      <c r="AI67" s="51">
        <v>44655</v>
      </c>
      <c r="AJ67" s="102" t="s">
        <v>58</v>
      </c>
      <c r="AK67" s="105" t="s">
        <v>66</v>
      </c>
      <c r="AL67" s="105" t="s">
        <v>67</v>
      </c>
      <c r="AM67" s="105" t="s">
        <v>66</v>
      </c>
      <c r="AN67" s="105" t="s">
        <v>66</v>
      </c>
      <c r="AO67" s="105" t="s">
        <v>66</v>
      </c>
      <c r="AP67" s="105" t="s">
        <v>66</v>
      </c>
      <c r="AQ67" s="105" t="s">
        <v>68</v>
      </c>
      <c r="AR67" s="105" t="s">
        <v>68</v>
      </c>
      <c r="AS67" s="105" t="s">
        <v>68</v>
      </c>
      <c r="AT67" s="105" t="s">
        <v>68</v>
      </c>
      <c r="AU67" s="105" t="s">
        <v>68</v>
      </c>
      <c r="AV67" s="105" t="s">
        <v>68</v>
      </c>
      <c r="AW67" s="105" t="s">
        <v>68</v>
      </c>
      <c r="AX67" s="105" t="s">
        <v>68</v>
      </c>
      <c r="AY67" s="105" t="s">
        <v>68</v>
      </c>
    </row>
    <row r="68" spans="1:51">
      <c r="A68" s="60"/>
      <c r="B68" s="63"/>
      <c r="C68" s="60"/>
      <c r="D68" s="60"/>
      <c r="E68" s="65"/>
      <c r="F68" s="60"/>
      <c r="G68" s="40"/>
      <c r="H68" s="43"/>
      <c r="I68" s="43"/>
      <c r="J68" s="43"/>
      <c r="K68" s="43"/>
      <c r="L68" s="43"/>
      <c r="M68" s="43"/>
      <c r="N68" s="11"/>
      <c r="O68" s="11"/>
      <c r="P68" s="11"/>
      <c r="Q68" s="11" t="s">
        <v>134</v>
      </c>
      <c r="R68" s="13">
        <v>36284.800000000003</v>
      </c>
      <c r="S68" s="11" t="s">
        <v>69</v>
      </c>
      <c r="T68" s="11" t="s">
        <v>70</v>
      </c>
      <c r="U68" s="11" t="s">
        <v>71</v>
      </c>
      <c r="V68" s="46"/>
      <c r="W68" s="46"/>
      <c r="X68" s="46"/>
      <c r="Y68" s="49"/>
      <c r="Z68" s="56"/>
      <c r="AA68" s="56"/>
      <c r="AB68" s="43"/>
      <c r="AC68" s="43"/>
      <c r="AD68" s="43"/>
      <c r="AE68" s="43"/>
      <c r="AF68" s="43"/>
      <c r="AG68" s="43"/>
      <c r="AH68" s="52"/>
      <c r="AI68" s="52"/>
      <c r="AJ68" s="103"/>
      <c r="AK68" s="106"/>
      <c r="AL68" s="106"/>
      <c r="AM68" s="106"/>
      <c r="AN68" s="106"/>
      <c r="AO68" s="106"/>
      <c r="AP68" s="106"/>
      <c r="AQ68" s="106"/>
      <c r="AR68" s="106"/>
      <c r="AS68" s="106"/>
      <c r="AT68" s="106"/>
      <c r="AU68" s="106"/>
      <c r="AV68" s="106"/>
      <c r="AW68" s="106"/>
      <c r="AX68" s="106"/>
      <c r="AY68" s="106"/>
    </row>
    <row r="69" spans="1:51">
      <c r="A69" s="61"/>
      <c r="B69" s="63"/>
      <c r="C69" s="61"/>
      <c r="D69" s="61"/>
      <c r="E69" s="66"/>
      <c r="F69" s="61"/>
      <c r="G69" s="41"/>
      <c r="H69" s="44"/>
      <c r="I69" s="44"/>
      <c r="J69" s="44"/>
      <c r="K69" s="44"/>
      <c r="L69" s="44"/>
      <c r="M69" s="44"/>
      <c r="N69" s="11" t="s">
        <v>189</v>
      </c>
      <c r="O69" s="11" t="s">
        <v>190</v>
      </c>
      <c r="P69" s="11" t="s">
        <v>191</v>
      </c>
      <c r="Q69" s="11"/>
      <c r="R69" s="13">
        <v>35380</v>
      </c>
      <c r="S69" s="11"/>
      <c r="T69" s="11" t="s">
        <v>70</v>
      </c>
      <c r="U69" s="11" t="s">
        <v>71</v>
      </c>
      <c r="V69" s="47"/>
      <c r="W69" s="47"/>
      <c r="X69" s="47"/>
      <c r="Y69" s="50"/>
      <c r="Z69" s="57"/>
      <c r="AA69" s="57"/>
      <c r="AB69" s="44"/>
      <c r="AC69" s="44"/>
      <c r="AD69" s="44"/>
      <c r="AE69" s="44"/>
      <c r="AF69" s="44"/>
      <c r="AG69" s="44"/>
      <c r="AH69" s="53"/>
      <c r="AI69" s="53"/>
      <c r="AJ69" s="104"/>
      <c r="AK69" s="107"/>
      <c r="AL69" s="107"/>
      <c r="AM69" s="107"/>
      <c r="AN69" s="107"/>
      <c r="AO69" s="107"/>
      <c r="AP69" s="107"/>
      <c r="AQ69" s="107"/>
      <c r="AR69" s="107"/>
      <c r="AS69" s="107"/>
      <c r="AT69" s="107"/>
      <c r="AU69" s="107"/>
      <c r="AV69" s="107"/>
      <c r="AW69" s="107"/>
      <c r="AX69" s="107"/>
      <c r="AY69" s="107"/>
    </row>
    <row r="70" spans="1:51">
      <c r="A70" s="59" t="s">
        <v>54</v>
      </c>
      <c r="B70" s="63" t="s">
        <v>55</v>
      </c>
      <c r="C70" s="59">
        <v>2022</v>
      </c>
      <c r="D70" s="59" t="s">
        <v>153</v>
      </c>
      <c r="E70" s="64" t="s">
        <v>157</v>
      </c>
      <c r="F70" s="59" t="s">
        <v>57</v>
      </c>
      <c r="G70" s="39" t="s">
        <v>58</v>
      </c>
      <c r="H70" s="42">
        <v>21101</v>
      </c>
      <c r="I70" s="42" t="s">
        <v>59</v>
      </c>
      <c r="J70" s="42" t="s">
        <v>59</v>
      </c>
      <c r="K70" s="42" t="s">
        <v>171</v>
      </c>
      <c r="L70" s="42" t="s">
        <v>172</v>
      </c>
      <c r="M70" s="42" t="str">
        <f>L70</f>
        <v>DIRECCION GENERAL DE NOMINAS ESTATALES</v>
      </c>
      <c r="N70" s="11"/>
      <c r="O70" s="11"/>
      <c r="P70" s="11"/>
      <c r="Q70" s="11" t="s">
        <v>152</v>
      </c>
      <c r="R70" s="13">
        <v>6583</v>
      </c>
      <c r="S70" s="11"/>
      <c r="T70" s="11"/>
      <c r="U70" s="11"/>
      <c r="V70" s="45" t="s">
        <v>152</v>
      </c>
      <c r="W70" s="45" t="s">
        <v>60</v>
      </c>
      <c r="X70" s="45" t="s">
        <v>201</v>
      </c>
      <c r="Y70" s="48">
        <v>44272</v>
      </c>
      <c r="Z70" s="55">
        <v>5510</v>
      </c>
      <c r="AA70" s="55">
        <f>Z70*0.16+Z70</f>
        <v>6391.6</v>
      </c>
      <c r="AB70" s="42" t="s">
        <v>61</v>
      </c>
      <c r="AC70" s="42" t="s">
        <v>62</v>
      </c>
      <c r="AD70" s="42" t="s">
        <v>63</v>
      </c>
      <c r="AE70" s="42" t="s">
        <v>64</v>
      </c>
      <c r="AF70" s="42" t="s">
        <v>171</v>
      </c>
      <c r="AG70" s="42" t="s">
        <v>65</v>
      </c>
      <c r="AH70" s="51">
        <v>44272</v>
      </c>
      <c r="AI70" s="51">
        <v>44642</v>
      </c>
      <c r="AJ70" s="102" t="s">
        <v>58</v>
      </c>
      <c r="AK70" s="105" t="s">
        <v>66</v>
      </c>
      <c r="AL70" s="105" t="s">
        <v>67</v>
      </c>
      <c r="AM70" s="105" t="s">
        <v>66</v>
      </c>
      <c r="AN70" s="105" t="s">
        <v>66</v>
      </c>
      <c r="AO70" s="105" t="s">
        <v>66</v>
      </c>
      <c r="AP70" s="105" t="s">
        <v>66</v>
      </c>
      <c r="AQ70" s="105" t="s">
        <v>68</v>
      </c>
      <c r="AR70" s="105" t="s">
        <v>68</v>
      </c>
      <c r="AS70" s="105" t="s">
        <v>68</v>
      </c>
      <c r="AT70" s="105" t="s">
        <v>68</v>
      </c>
      <c r="AU70" s="105" t="s">
        <v>68</v>
      </c>
      <c r="AV70" s="105" t="s">
        <v>68</v>
      </c>
      <c r="AW70" s="105" t="s">
        <v>68</v>
      </c>
      <c r="AX70" s="105" t="s">
        <v>68</v>
      </c>
      <c r="AY70" s="105" t="s">
        <v>68</v>
      </c>
    </row>
    <row r="71" spans="1:51">
      <c r="A71" s="60"/>
      <c r="B71" s="63"/>
      <c r="C71" s="60"/>
      <c r="D71" s="60"/>
      <c r="E71" s="65"/>
      <c r="F71" s="60"/>
      <c r="G71" s="40"/>
      <c r="H71" s="43"/>
      <c r="I71" s="43"/>
      <c r="J71" s="43"/>
      <c r="K71" s="43"/>
      <c r="L71" s="43"/>
      <c r="M71" s="43"/>
      <c r="N71" s="11"/>
      <c r="O71" s="11"/>
      <c r="P71" s="11"/>
      <c r="Q71" s="11"/>
      <c r="R71" s="13"/>
      <c r="S71" s="11" t="s">
        <v>69</v>
      </c>
      <c r="T71" s="11" t="s">
        <v>70</v>
      </c>
      <c r="U71" s="11" t="s">
        <v>71</v>
      </c>
      <c r="V71" s="46"/>
      <c r="W71" s="46"/>
      <c r="X71" s="46"/>
      <c r="Y71" s="49"/>
      <c r="Z71" s="56"/>
      <c r="AA71" s="56"/>
      <c r="AB71" s="43"/>
      <c r="AC71" s="43"/>
      <c r="AD71" s="43"/>
      <c r="AE71" s="43"/>
      <c r="AF71" s="43"/>
      <c r="AG71" s="43"/>
      <c r="AH71" s="52"/>
      <c r="AI71" s="52"/>
      <c r="AJ71" s="103"/>
      <c r="AK71" s="106"/>
      <c r="AL71" s="106"/>
      <c r="AM71" s="106"/>
      <c r="AN71" s="106"/>
      <c r="AO71" s="106"/>
      <c r="AP71" s="106"/>
      <c r="AQ71" s="106"/>
      <c r="AR71" s="106"/>
      <c r="AS71" s="106"/>
      <c r="AT71" s="106"/>
      <c r="AU71" s="106"/>
      <c r="AV71" s="106"/>
      <c r="AW71" s="106"/>
      <c r="AX71" s="106"/>
      <c r="AY71" s="106"/>
    </row>
    <row r="72" spans="1:51">
      <c r="A72" s="61"/>
      <c r="B72" s="63"/>
      <c r="C72" s="61"/>
      <c r="D72" s="61"/>
      <c r="E72" s="66"/>
      <c r="F72" s="61"/>
      <c r="G72" s="41"/>
      <c r="H72" s="44"/>
      <c r="I72" s="44"/>
      <c r="J72" s="44"/>
      <c r="K72" s="44"/>
      <c r="L72" s="44"/>
      <c r="M72" s="44"/>
      <c r="N72" s="11"/>
      <c r="O72" s="11"/>
      <c r="P72" s="11"/>
      <c r="Q72" s="11"/>
      <c r="R72" s="13"/>
      <c r="S72" s="11"/>
      <c r="T72" s="11" t="s">
        <v>70</v>
      </c>
      <c r="U72" s="11" t="s">
        <v>71</v>
      </c>
      <c r="V72" s="47"/>
      <c r="W72" s="47"/>
      <c r="X72" s="47"/>
      <c r="Y72" s="50"/>
      <c r="Z72" s="57"/>
      <c r="AA72" s="57"/>
      <c r="AB72" s="44"/>
      <c r="AC72" s="44"/>
      <c r="AD72" s="44"/>
      <c r="AE72" s="44"/>
      <c r="AF72" s="44"/>
      <c r="AG72" s="44"/>
      <c r="AH72" s="53"/>
      <c r="AI72" s="53"/>
      <c r="AJ72" s="104"/>
      <c r="AK72" s="107"/>
      <c r="AL72" s="107"/>
      <c r="AM72" s="107"/>
      <c r="AN72" s="107"/>
      <c r="AO72" s="107"/>
      <c r="AP72" s="107"/>
      <c r="AQ72" s="107"/>
      <c r="AR72" s="107"/>
      <c r="AS72" s="107"/>
      <c r="AT72" s="107"/>
      <c r="AU72" s="107"/>
      <c r="AV72" s="107"/>
      <c r="AW72" s="107"/>
      <c r="AX72" s="107"/>
      <c r="AY72" s="107"/>
    </row>
    <row r="73" spans="1:51">
      <c r="A73" s="59" t="s">
        <v>54</v>
      </c>
      <c r="B73" s="63" t="s">
        <v>55</v>
      </c>
      <c r="C73" s="59">
        <v>2022</v>
      </c>
      <c r="D73" s="59" t="s">
        <v>153</v>
      </c>
      <c r="E73" s="64" t="s">
        <v>158</v>
      </c>
      <c r="F73" s="59" t="s">
        <v>57</v>
      </c>
      <c r="G73" s="39" t="s">
        <v>58</v>
      </c>
      <c r="H73" s="42">
        <v>21101</v>
      </c>
      <c r="I73" s="42" t="s">
        <v>59</v>
      </c>
      <c r="J73" s="42" t="s">
        <v>59</v>
      </c>
      <c r="K73" s="42" t="s">
        <v>173</v>
      </c>
      <c r="L73" s="42" t="s">
        <v>174</v>
      </c>
      <c r="M73" s="42" t="str">
        <f>L73</f>
        <v>SECRETARIA DE SEGURIDAD PUBLICA</v>
      </c>
      <c r="N73" s="11"/>
      <c r="O73" s="11"/>
      <c r="P73" s="11"/>
      <c r="Q73" s="11" t="s">
        <v>152</v>
      </c>
      <c r="R73" s="13">
        <v>73816.600000000006</v>
      </c>
      <c r="S73" s="11"/>
      <c r="T73" s="11"/>
      <c r="U73" s="11"/>
      <c r="V73" s="45" t="s">
        <v>152</v>
      </c>
      <c r="W73" s="45" t="s">
        <v>60</v>
      </c>
      <c r="X73" s="45" t="s">
        <v>202</v>
      </c>
      <c r="Y73" s="48">
        <v>44643</v>
      </c>
      <c r="Z73" s="55">
        <v>63635</v>
      </c>
      <c r="AA73" s="55">
        <f>Z73*0.16+Z73</f>
        <v>73816.600000000006</v>
      </c>
      <c r="AB73" s="42" t="s">
        <v>61</v>
      </c>
      <c r="AC73" s="42" t="s">
        <v>62</v>
      </c>
      <c r="AD73" s="42" t="s">
        <v>63</v>
      </c>
      <c r="AE73" s="42" t="s">
        <v>64</v>
      </c>
      <c r="AF73" s="42" t="s">
        <v>173</v>
      </c>
      <c r="AG73" s="42" t="s">
        <v>65</v>
      </c>
      <c r="AH73" s="51">
        <v>44643</v>
      </c>
      <c r="AI73" s="51">
        <v>44645</v>
      </c>
      <c r="AJ73" s="102" t="s">
        <v>58</v>
      </c>
      <c r="AK73" s="105" t="s">
        <v>66</v>
      </c>
      <c r="AL73" s="105" t="s">
        <v>67</v>
      </c>
      <c r="AM73" s="105" t="s">
        <v>66</v>
      </c>
      <c r="AN73" s="105" t="s">
        <v>66</v>
      </c>
      <c r="AO73" s="105" t="s">
        <v>66</v>
      </c>
      <c r="AP73" s="105" t="s">
        <v>66</v>
      </c>
      <c r="AQ73" s="105" t="s">
        <v>68</v>
      </c>
      <c r="AR73" s="105" t="s">
        <v>68</v>
      </c>
      <c r="AS73" s="105" t="s">
        <v>68</v>
      </c>
      <c r="AT73" s="105" t="s">
        <v>68</v>
      </c>
      <c r="AU73" s="105" t="s">
        <v>68</v>
      </c>
      <c r="AV73" s="105" t="s">
        <v>68</v>
      </c>
      <c r="AW73" s="105" t="s">
        <v>68</v>
      </c>
      <c r="AX73" s="105" t="s">
        <v>68</v>
      </c>
      <c r="AY73" s="105" t="s">
        <v>68</v>
      </c>
    </row>
    <row r="74" spans="1:51">
      <c r="A74" s="60"/>
      <c r="B74" s="63"/>
      <c r="C74" s="60"/>
      <c r="D74" s="60"/>
      <c r="E74" s="65"/>
      <c r="F74" s="60"/>
      <c r="G74" s="40"/>
      <c r="H74" s="43"/>
      <c r="I74" s="43"/>
      <c r="J74" s="43"/>
      <c r="K74" s="43"/>
      <c r="L74" s="43"/>
      <c r="M74" s="43"/>
      <c r="N74" s="11"/>
      <c r="O74" s="11"/>
      <c r="P74" s="11"/>
      <c r="Q74" s="11" t="s">
        <v>134</v>
      </c>
      <c r="R74" s="13">
        <v>81606</v>
      </c>
      <c r="S74" s="11" t="s">
        <v>69</v>
      </c>
      <c r="T74" s="11" t="s">
        <v>70</v>
      </c>
      <c r="U74" s="11" t="s">
        <v>71</v>
      </c>
      <c r="V74" s="46"/>
      <c r="W74" s="46"/>
      <c r="X74" s="46"/>
      <c r="Y74" s="49"/>
      <c r="Z74" s="56"/>
      <c r="AA74" s="56"/>
      <c r="AB74" s="43"/>
      <c r="AC74" s="43"/>
      <c r="AD74" s="43"/>
      <c r="AE74" s="43"/>
      <c r="AF74" s="43"/>
      <c r="AG74" s="43"/>
      <c r="AH74" s="52"/>
      <c r="AI74" s="52"/>
      <c r="AJ74" s="103"/>
      <c r="AK74" s="106"/>
      <c r="AL74" s="106"/>
      <c r="AM74" s="106"/>
      <c r="AN74" s="106"/>
      <c r="AO74" s="106"/>
      <c r="AP74" s="106"/>
      <c r="AQ74" s="106"/>
      <c r="AR74" s="106"/>
      <c r="AS74" s="106"/>
      <c r="AT74" s="106"/>
      <c r="AU74" s="106"/>
      <c r="AV74" s="106"/>
      <c r="AW74" s="106"/>
      <c r="AX74" s="106"/>
      <c r="AY74" s="106"/>
    </row>
    <row r="75" spans="1:51">
      <c r="A75" s="61"/>
      <c r="B75" s="63"/>
      <c r="C75" s="61"/>
      <c r="D75" s="61"/>
      <c r="E75" s="66"/>
      <c r="F75" s="61"/>
      <c r="G75" s="41"/>
      <c r="H75" s="44"/>
      <c r="I75" s="44"/>
      <c r="J75" s="44"/>
      <c r="K75" s="44"/>
      <c r="L75" s="44"/>
      <c r="M75" s="44"/>
      <c r="N75" s="11" t="s">
        <v>189</v>
      </c>
      <c r="O75" s="11" t="s">
        <v>190</v>
      </c>
      <c r="P75" s="11" t="s">
        <v>191</v>
      </c>
      <c r="Q75" s="14"/>
      <c r="R75" s="13">
        <v>81437.8</v>
      </c>
      <c r="S75" s="11"/>
      <c r="T75" s="11" t="s">
        <v>70</v>
      </c>
      <c r="U75" s="11" t="s">
        <v>71</v>
      </c>
      <c r="V75" s="47"/>
      <c r="W75" s="47"/>
      <c r="X75" s="47"/>
      <c r="Y75" s="50"/>
      <c r="Z75" s="57"/>
      <c r="AA75" s="57"/>
      <c r="AB75" s="44"/>
      <c r="AC75" s="44"/>
      <c r="AD75" s="44"/>
      <c r="AE75" s="44"/>
      <c r="AF75" s="44"/>
      <c r="AG75" s="44"/>
      <c r="AH75" s="53"/>
      <c r="AI75" s="53"/>
      <c r="AJ75" s="104"/>
      <c r="AK75" s="107"/>
      <c r="AL75" s="107"/>
      <c r="AM75" s="107"/>
      <c r="AN75" s="107"/>
      <c r="AO75" s="107"/>
      <c r="AP75" s="107"/>
      <c r="AQ75" s="107"/>
      <c r="AR75" s="107"/>
      <c r="AS75" s="107"/>
      <c r="AT75" s="107"/>
      <c r="AU75" s="107"/>
      <c r="AV75" s="107"/>
      <c r="AW75" s="107"/>
      <c r="AX75" s="107"/>
      <c r="AY75" s="107"/>
    </row>
    <row r="76" spans="1:51">
      <c r="A76" s="59" t="s">
        <v>54</v>
      </c>
      <c r="B76" s="63" t="s">
        <v>55</v>
      </c>
      <c r="C76" s="59">
        <v>2022</v>
      </c>
      <c r="D76" s="59" t="s">
        <v>153</v>
      </c>
      <c r="E76" s="64" t="s">
        <v>159</v>
      </c>
      <c r="F76" s="59" t="s">
        <v>57</v>
      </c>
      <c r="G76" s="39" t="s">
        <v>58</v>
      </c>
      <c r="H76" s="42">
        <v>21601</v>
      </c>
      <c r="I76" s="42" t="s">
        <v>59</v>
      </c>
      <c r="J76" s="42" t="s">
        <v>59</v>
      </c>
      <c r="K76" s="42" t="s">
        <v>175</v>
      </c>
      <c r="L76" s="42" t="s">
        <v>174</v>
      </c>
      <c r="M76" s="42" t="str">
        <f>L76</f>
        <v>SECRETARIA DE SEGURIDAD PUBLICA</v>
      </c>
      <c r="N76" s="9" t="s">
        <v>129</v>
      </c>
      <c r="O76" s="9" t="s">
        <v>130</v>
      </c>
      <c r="P76" s="9" t="s">
        <v>131</v>
      </c>
      <c r="Q76" s="9"/>
      <c r="R76" s="13">
        <v>76896.399999999994</v>
      </c>
      <c r="S76" s="11" t="s">
        <v>193</v>
      </c>
      <c r="T76" s="11" t="s">
        <v>194</v>
      </c>
      <c r="U76" s="11" t="s">
        <v>195</v>
      </c>
      <c r="V76" s="45"/>
      <c r="W76" s="45" t="s">
        <v>60</v>
      </c>
      <c r="X76" s="45" t="s">
        <v>203</v>
      </c>
      <c r="Y76" s="48">
        <v>44643</v>
      </c>
      <c r="Z76" s="55">
        <v>64016</v>
      </c>
      <c r="AA76" s="55">
        <f>Z76*0.16+Z76</f>
        <v>74258.559999999998</v>
      </c>
      <c r="AB76" s="42" t="s">
        <v>61</v>
      </c>
      <c r="AC76" s="42" t="s">
        <v>62</v>
      </c>
      <c r="AD76" s="42" t="s">
        <v>63</v>
      </c>
      <c r="AE76" s="42" t="s">
        <v>64</v>
      </c>
      <c r="AF76" s="42" t="s">
        <v>175</v>
      </c>
      <c r="AG76" s="42" t="s">
        <v>65</v>
      </c>
      <c r="AH76" s="51">
        <v>44643</v>
      </c>
      <c r="AI76" s="51">
        <v>44648</v>
      </c>
      <c r="AJ76" s="102" t="s">
        <v>58</v>
      </c>
      <c r="AK76" s="105" t="s">
        <v>66</v>
      </c>
      <c r="AL76" s="105" t="s">
        <v>67</v>
      </c>
      <c r="AM76" s="105" t="s">
        <v>66</v>
      </c>
      <c r="AN76" s="105" t="s">
        <v>66</v>
      </c>
      <c r="AO76" s="105" t="s">
        <v>66</v>
      </c>
      <c r="AP76" s="105" t="s">
        <v>66</v>
      </c>
      <c r="AQ76" s="105" t="s">
        <v>68</v>
      </c>
      <c r="AR76" s="105" t="s">
        <v>68</v>
      </c>
      <c r="AS76" s="105" t="s">
        <v>68</v>
      </c>
      <c r="AT76" s="105" t="s">
        <v>68</v>
      </c>
      <c r="AU76" s="105" t="s">
        <v>68</v>
      </c>
      <c r="AV76" s="105" t="s">
        <v>68</v>
      </c>
      <c r="AW76" s="105" t="s">
        <v>68</v>
      </c>
      <c r="AX76" s="105" t="s">
        <v>68</v>
      </c>
      <c r="AY76" s="105" t="s">
        <v>68</v>
      </c>
    </row>
    <row r="77" spans="1:51">
      <c r="A77" s="60"/>
      <c r="B77" s="63"/>
      <c r="C77" s="60"/>
      <c r="D77" s="60"/>
      <c r="E77" s="65"/>
      <c r="F77" s="60"/>
      <c r="G77" s="40"/>
      <c r="H77" s="43"/>
      <c r="I77" s="43"/>
      <c r="J77" s="43"/>
      <c r="K77" s="43"/>
      <c r="L77" s="43"/>
      <c r="M77" s="43"/>
      <c r="N77" s="11"/>
      <c r="O77" s="11"/>
      <c r="P77" s="11" t="s">
        <v>192</v>
      </c>
      <c r="Q77" s="11" t="s">
        <v>134</v>
      </c>
      <c r="R77" s="13">
        <v>76098.320000000007</v>
      </c>
      <c r="S77" s="11" t="s">
        <v>69</v>
      </c>
      <c r="T77" s="11" t="s">
        <v>70</v>
      </c>
      <c r="U77" s="11" t="s">
        <v>71</v>
      </c>
      <c r="V77" s="46"/>
      <c r="W77" s="46"/>
      <c r="X77" s="46"/>
      <c r="Y77" s="49"/>
      <c r="Z77" s="56"/>
      <c r="AA77" s="56"/>
      <c r="AB77" s="43"/>
      <c r="AC77" s="43"/>
      <c r="AD77" s="43"/>
      <c r="AE77" s="43"/>
      <c r="AF77" s="43"/>
      <c r="AG77" s="43"/>
      <c r="AH77" s="52"/>
      <c r="AI77" s="52"/>
      <c r="AJ77" s="103"/>
      <c r="AK77" s="106"/>
      <c r="AL77" s="106"/>
      <c r="AM77" s="106"/>
      <c r="AN77" s="106"/>
      <c r="AO77" s="106"/>
      <c r="AP77" s="106"/>
      <c r="AQ77" s="106"/>
      <c r="AR77" s="106"/>
      <c r="AS77" s="106"/>
      <c r="AT77" s="106"/>
      <c r="AU77" s="106"/>
      <c r="AV77" s="106"/>
      <c r="AW77" s="106"/>
      <c r="AX77" s="106"/>
      <c r="AY77" s="106"/>
    </row>
    <row r="78" spans="1:51">
      <c r="A78" s="61"/>
      <c r="B78" s="63"/>
      <c r="C78" s="61"/>
      <c r="D78" s="61"/>
      <c r="E78" s="66"/>
      <c r="F78" s="61"/>
      <c r="G78" s="41"/>
      <c r="H78" s="44"/>
      <c r="I78" s="44"/>
      <c r="J78" s="44"/>
      <c r="K78" s="44"/>
      <c r="L78" s="44"/>
      <c r="M78" s="44"/>
      <c r="N78" s="11" t="s">
        <v>193</v>
      </c>
      <c r="O78" s="11" t="s">
        <v>194</v>
      </c>
      <c r="P78" s="11" t="s">
        <v>195</v>
      </c>
      <c r="Q78" s="14"/>
      <c r="R78" s="13">
        <v>74258.559999999998</v>
      </c>
      <c r="S78" s="11"/>
      <c r="T78" s="11" t="s">
        <v>70</v>
      </c>
      <c r="U78" s="11" t="s">
        <v>71</v>
      </c>
      <c r="V78" s="47"/>
      <c r="W78" s="47"/>
      <c r="X78" s="47"/>
      <c r="Y78" s="50"/>
      <c r="Z78" s="57"/>
      <c r="AA78" s="57"/>
      <c r="AB78" s="44"/>
      <c r="AC78" s="44"/>
      <c r="AD78" s="44"/>
      <c r="AE78" s="44"/>
      <c r="AF78" s="44"/>
      <c r="AG78" s="44"/>
      <c r="AH78" s="53"/>
      <c r="AI78" s="53"/>
      <c r="AJ78" s="104"/>
      <c r="AK78" s="107"/>
      <c r="AL78" s="107"/>
      <c r="AM78" s="107"/>
      <c r="AN78" s="107"/>
      <c r="AO78" s="107"/>
      <c r="AP78" s="107"/>
      <c r="AQ78" s="107"/>
      <c r="AR78" s="107"/>
      <c r="AS78" s="107"/>
      <c r="AT78" s="107"/>
      <c r="AU78" s="107"/>
      <c r="AV78" s="107"/>
      <c r="AW78" s="107"/>
      <c r="AX78" s="107"/>
      <c r="AY78" s="107"/>
    </row>
    <row r="79" spans="1:51" ht="15" customHeight="1">
      <c r="A79" s="59" t="s">
        <v>54</v>
      </c>
      <c r="B79" s="63" t="s">
        <v>55</v>
      </c>
      <c r="C79" s="59">
        <v>2022</v>
      </c>
      <c r="D79" s="59" t="s">
        <v>153</v>
      </c>
      <c r="E79" s="64" t="s">
        <v>160</v>
      </c>
      <c r="F79" s="59" t="s">
        <v>57</v>
      </c>
      <c r="G79" s="39" t="s">
        <v>58</v>
      </c>
      <c r="H79" s="42">
        <v>21101</v>
      </c>
      <c r="I79" s="42" t="s">
        <v>59</v>
      </c>
      <c r="J79" s="42" t="s">
        <v>59</v>
      </c>
      <c r="K79" s="42" t="s">
        <v>176</v>
      </c>
      <c r="L79" s="42" t="s">
        <v>177</v>
      </c>
      <c r="M79" s="42" t="str">
        <f>L79</f>
        <v>DIRECCION GENERAL DE CONTABILIDAD GUBERNAMENTAL</v>
      </c>
      <c r="N79" s="11" t="s">
        <v>73</v>
      </c>
      <c r="O79" s="11" t="s">
        <v>74</v>
      </c>
      <c r="P79" s="11" t="s">
        <v>75</v>
      </c>
      <c r="Q79" s="11"/>
      <c r="R79" s="13">
        <v>14460.18</v>
      </c>
      <c r="S79" s="11"/>
      <c r="T79" s="11"/>
      <c r="U79" s="11"/>
      <c r="V79" s="45" t="s">
        <v>152</v>
      </c>
      <c r="W79" s="45" t="s">
        <v>60</v>
      </c>
      <c r="X79" s="45" t="s">
        <v>204</v>
      </c>
      <c r="Y79" s="48">
        <v>44651</v>
      </c>
      <c r="Z79" s="55">
        <v>10973</v>
      </c>
      <c r="AA79" s="55">
        <f>Z79*0.16+Z79</f>
        <v>12728.68</v>
      </c>
      <c r="AB79" s="42" t="s">
        <v>61</v>
      </c>
      <c r="AC79" s="42" t="s">
        <v>62</v>
      </c>
      <c r="AD79" s="42" t="s">
        <v>63</v>
      </c>
      <c r="AE79" s="42" t="s">
        <v>64</v>
      </c>
      <c r="AF79" s="42" t="s">
        <v>176</v>
      </c>
      <c r="AG79" s="42" t="s">
        <v>65</v>
      </c>
      <c r="AH79" s="51">
        <v>44651</v>
      </c>
      <c r="AI79" s="51">
        <v>44655</v>
      </c>
      <c r="AJ79" s="102" t="s">
        <v>58</v>
      </c>
      <c r="AK79" s="105" t="s">
        <v>66</v>
      </c>
      <c r="AL79" s="105" t="s">
        <v>67</v>
      </c>
      <c r="AM79" s="105" t="s">
        <v>66</v>
      </c>
      <c r="AN79" s="105" t="s">
        <v>66</v>
      </c>
      <c r="AO79" s="105" t="s">
        <v>66</v>
      </c>
      <c r="AP79" s="105" t="s">
        <v>66</v>
      </c>
      <c r="AQ79" s="105" t="s">
        <v>68</v>
      </c>
      <c r="AR79" s="105" t="s">
        <v>68</v>
      </c>
      <c r="AS79" s="105" t="s">
        <v>68</v>
      </c>
      <c r="AT79" s="105" t="s">
        <v>68</v>
      </c>
      <c r="AU79" s="105" t="s">
        <v>68</v>
      </c>
      <c r="AV79" s="105" t="s">
        <v>68</v>
      </c>
      <c r="AW79" s="105" t="s">
        <v>68</v>
      </c>
      <c r="AX79" s="105" t="s">
        <v>68</v>
      </c>
      <c r="AY79" s="105" t="s">
        <v>68</v>
      </c>
    </row>
    <row r="80" spans="1:51">
      <c r="A80" s="60"/>
      <c r="B80" s="63"/>
      <c r="C80" s="60"/>
      <c r="D80" s="60"/>
      <c r="E80" s="65"/>
      <c r="F80" s="60"/>
      <c r="G80" s="40"/>
      <c r="H80" s="43"/>
      <c r="I80" s="43"/>
      <c r="J80" s="43"/>
      <c r="K80" s="43"/>
      <c r="L80" s="43"/>
      <c r="M80" s="43"/>
      <c r="N80" s="11"/>
      <c r="O80" s="11"/>
      <c r="P80" s="11" t="s">
        <v>192</v>
      </c>
      <c r="Q80" s="11" t="s">
        <v>152</v>
      </c>
      <c r="R80" s="13">
        <v>12728.68</v>
      </c>
      <c r="S80" s="11" t="s">
        <v>69</v>
      </c>
      <c r="T80" s="11" t="s">
        <v>70</v>
      </c>
      <c r="U80" s="11" t="s">
        <v>71</v>
      </c>
      <c r="V80" s="46"/>
      <c r="W80" s="46"/>
      <c r="X80" s="46"/>
      <c r="Y80" s="49"/>
      <c r="Z80" s="56"/>
      <c r="AA80" s="56"/>
      <c r="AB80" s="43"/>
      <c r="AC80" s="43"/>
      <c r="AD80" s="43"/>
      <c r="AE80" s="43"/>
      <c r="AF80" s="43"/>
      <c r="AG80" s="43"/>
      <c r="AH80" s="52"/>
      <c r="AI80" s="52"/>
      <c r="AJ80" s="103"/>
      <c r="AK80" s="106"/>
      <c r="AL80" s="106"/>
      <c r="AM80" s="106"/>
      <c r="AN80" s="106"/>
      <c r="AO80" s="106"/>
      <c r="AP80" s="106"/>
      <c r="AQ80" s="106"/>
      <c r="AR80" s="106"/>
      <c r="AS80" s="106"/>
      <c r="AT80" s="106"/>
      <c r="AU80" s="106"/>
      <c r="AV80" s="106"/>
      <c r="AW80" s="106"/>
      <c r="AX80" s="106"/>
      <c r="AY80" s="106"/>
    </row>
    <row r="81" spans="1:51">
      <c r="A81" s="61"/>
      <c r="B81" s="63"/>
      <c r="C81" s="61"/>
      <c r="D81" s="61"/>
      <c r="E81" s="66"/>
      <c r="F81" s="61"/>
      <c r="G81" s="41"/>
      <c r="H81" s="44"/>
      <c r="I81" s="44"/>
      <c r="J81" s="44"/>
      <c r="K81" s="44"/>
      <c r="L81" s="44"/>
      <c r="M81" s="44"/>
      <c r="N81" s="11"/>
      <c r="O81" s="11"/>
      <c r="P81" s="11"/>
      <c r="Q81" s="11"/>
      <c r="R81" s="13"/>
      <c r="S81" s="11"/>
      <c r="T81" s="11" t="s">
        <v>70</v>
      </c>
      <c r="U81" s="11" t="s">
        <v>71</v>
      </c>
      <c r="V81" s="47"/>
      <c r="W81" s="47"/>
      <c r="X81" s="47"/>
      <c r="Y81" s="50"/>
      <c r="Z81" s="57"/>
      <c r="AA81" s="57"/>
      <c r="AB81" s="44"/>
      <c r="AC81" s="44"/>
      <c r="AD81" s="44"/>
      <c r="AE81" s="44"/>
      <c r="AF81" s="44"/>
      <c r="AG81" s="44"/>
      <c r="AH81" s="53"/>
      <c r="AI81" s="53"/>
      <c r="AJ81" s="104"/>
      <c r="AK81" s="107"/>
      <c r="AL81" s="107"/>
      <c r="AM81" s="107"/>
      <c r="AN81" s="107"/>
      <c r="AO81" s="107"/>
      <c r="AP81" s="107"/>
      <c r="AQ81" s="107"/>
      <c r="AR81" s="107"/>
      <c r="AS81" s="107"/>
      <c r="AT81" s="107"/>
      <c r="AU81" s="107"/>
      <c r="AV81" s="107"/>
      <c r="AW81" s="107"/>
      <c r="AX81" s="107"/>
      <c r="AY81" s="107"/>
    </row>
    <row r="82" spans="1:51" ht="15" customHeight="1">
      <c r="A82" s="59" t="s">
        <v>54</v>
      </c>
      <c r="B82" s="63" t="s">
        <v>55</v>
      </c>
      <c r="C82" s="59">
        <v>2022</v>
      </c>
      <c r="D82" s="59" t="s">
        <v>153</v>
      </c>
      <c r="E82" s="64" t="s">
        <v>161</v>
      </c>
      <c r="F82" s="59" t="s">
        <v>57</v>
      </c>
      <c r="G82" s="39" t="s">
        <v>58</v>
      </c>
      <c r="H82" s="42">
        <v>21401</v>
      </c>
      <c r="I82" s="42" t="s">
        <v>59</v>
      </c>
      <c r="J82" s="42" t="s">
        <v>59</v>
      </c>
      <c r="K82" s="42" t="s">
        <v>178</v>
      </c>
      <c r="L82" s="42" t="s">
        <v>177</v>
      </c>
      <c r="M82" s="42" t="str">
        <f>L82</f>
        <v>DIRECCION GENERAL DE CONTABILIDAD GUBERNAMENTAL</v>
      </c>
      <c r="N82" s="11" t="s">
        <v>135</v>
      </c>
      <c r="O82" s="11" t="s">
        <v>136</v>
      </c>
      <c r="P82" s="11" t="s">
        <v>137</v>
      </c>
      <c r="Q82" s="12"/>
      <c r="R82" s="13">
        <v>15829.65</v>
      </c>
      <c r="S82" s="11"/>
      <c r="T82" s="11"/>
      <c r="U82" s="11"/>
      <c r="V82" s="45" t="s">
        <v>152</v>
      </c>
      <c r="W82" s="45" t="s">
        <v>60</v>
      </c>
      <c r="X82" s="45" t="s">
        <v>205</v>
      </c>
      <c r="Y82" s="48">
        <v>44651</v>
      </c>
      <c r="Z82" s="55">
        <v>12710</v>
      </c>
      <c r="AA82" s="55">
        <f>Z82*0.16+Z82</f>
        <v>14743.6</v>
      </c>
      <c r="AB82" s="42" t="s">
        <v>61</v>
      </c>
      <c r="AC82" s="42" t="s">
        <v>62</v>
      </c>
      <c r="AD82" s="42" t="s">
        <v>63</v>
      </c>
      <c r="AE82" s="42" t="s">
        <v>64</v>
      </c>
      <c r="AF82" s="42" t="s">
        <v>178</v>
      </c>
      <c r="AG82" s="42" t="s">
        <v>65</v>
      </c>
      <c r="AH82" s="51">
        <v>44651</v>
      </c>
      <c r="AI82" s="51">
        <v>44655</v>
      </c>
      <c r="AJ82" s="102" t="s">
        <v>58</v>
      </c>
      <c r="AK82" s="105" t="s">
        <v>66</v>
      </c>
      <c r="AL82" s="105" t="s">
        <v>67</v>
      </c>
      <c r="AM82" s="105" t="s">
        <v>66</v>
      </c>
      <c r="AN82" s="105" t="s">
        <v>66</v>
      </c>
      <c r="AO82" s="105" t="s">
        <v>66</v>
      </c>
      <c r="AP82" s="105" t="s">
        <v>66</v>
      </c>
      <c r="AQ82" s="105" t="s">
        <v>68</v>
      </c>
      <c r="AR82" s="105" t="s">
        <v>68</v>
      </c>
      <c r="AS82" s="105" t="s">
        <v>68</v>
      </c>
      <c r="AT82" s="105" t="s">
        <v>68</v>
      </c>
      <c r="AU82" s="105" t="s">
        <v>68</v>
      </c>
      <c r="AV82" s="105" t="s">
        <v>68</v>
      </c>
      <c r="AW82" s="105" t="s">
        <v>68</v>
      </c>
      <c r="AX82" s="105" t="s">
        <v>68</v>
      </c>
      <c r="AY82" s="105" t="s">
        <v>68</v>
      </c>
    </row>
    <row r="83" spans="1:51">
      <c r="A83" s="60"/>
      <c r="B83" s="63"/>
      <c r="C83" s="60"/>
      <c r="D83" s="60"/>
      <c r="E83" s="65"/>
      <c r="F83" s="60"/>
      <c r="G83" s="40"/>
      <c r="H83" s="43"/>
      <c r="I83" s="43"/>
      <c r="J83" s="43"/>
      <c r="K83" s="43"/>
      <c r="L83" s="43"/>
      <c r="M83" s="43"/>
      <c r="N83" s="11" t="s">
        <v>73</v>
      </c>
      <c r="O83" s="11" t="s">
        <v>74</v>
      </c>
      <c r="P83" s="11" t="s">
        <v>75</v>
      </c>
      <c r="Q83" s="11"/>
      <c r="R83" s="13">
        <v>18319.8</v>
      </c>
      <c r="S83" s="11" t="s">
        <v>69</v>
      </c>
      <c r="T83" s="11" t="s">
        <v>70</v>
      </c>
      <c r="U83" s="11" t="s">
        <v>71</v>
      </c>
      <c r="V83" s="46"/>
      <c r="W83" s="46"/>
      <c r="X83" s="46"/>
      <c r="Y83" s="49"/>
      <c r="Z83" s="56"/>
      <c r="AA83" s="56"/>
      <c r="AB83" s="43"/>
      <c r="AC83" s="43"/>
      <c r="AD83" s="43"/>
      <c r="AE83" s="43"/>
      <c r="AF83" s="43"/>
      <c r="AG83" s="43"/>
      <c r="AH83" s="52"/>
      <c r="AI83" s="52"/>
      <c r="AJ83" s="103"/>
      <c r="AK83" s="106"/>
      <c r="AL83" s="106"/>
      <c r="AM83" s="106"/>
      <c r="AN83" s="106"/>
      <c r="AO83" s="106"/>
      <c r="AP83" s="106"/>
      <c r="AQ83" s="106"/>
      <c r="AR83" s="106"/>
      <c r="AS83" s="106"/>
      <c r="AT83" s="106"/>
      <c r="AU83" s="106"/>
      <c r="AV83" s="106"/>
      <c r="AW83" s="106"/>
      <c r="AX83" s="106"/>
      <c r="AY83" s="106"/>
    </row>
    <row r="84" spans="1:51">
      <c r="A84" s="61"/>
      <c r="B84" s="63"/>
      <c r="C84" s="61"/>
      <c r="D84" s="61"/>
      <c r="E84" s="66"/>
      <c r="F84" s="61"/>
      <c r="G84" s="41"/>
      <c r="H84" s="44"/>
      <c r="I84" s="44"/>
      <c r="J84" s="44"/>
      <c r="K84" s="44"/>
      <c r="L84" s="44"/>
      <c r="M84" s="44"/>
      <c r="N84" s="11"/>
      <c r="O84" s="11"/>
      <c r="P84" s="11"/>
      <c r="Q84" s="11" t="s">
        <v>152</v>
      </c>
      <c r="R84" s="13">
        <v>14743.6</v>
      </c>
      <c r="S84" s="11"/>
      <c r="T84" s="11" t="s">
        <v>70</v>
      </c>
      <c r="U84" s="11" t="s">
        <v>71</v>
      </c>
      <c r="V84" s="47"/>
      <c r="W84" s="47"/>
      <c r="X84" s="47"/>
      <c r="Y84" s="50"/>
      <c r="Z84" s="57"/>
      <c r="AA84" s="57"/>
      <c r="AB84" s="44"/>
      <c r="AC84" s="44"/>
      <c r="AD84" s="44"/>
      <c r="AE84" s="44"/>
      <c r="AF84" s="44"/>
      <c r="AG84" s="44"/>
      <c r="AH84" s="53"/>
      <c r="AI84" s="53"/>
      <c r="AJ84" s="104"/>
      <c r="AK84" s="107"/>
      <c r="AL84" s="107"/>
      <c r="AM84" s="107"/>
      <c r="AN84" s="107"/>
      <c r="AO84" s="107"/>
      <c r="AP84" s="107"/>
      <c r="AQ84" s="107"/>
      <c r="AR84" s="107"/>
      <c r="AS84" s="107"/>
      <c r="AT84" s="107"/>
      <c r="AU84" s="107"/>
      <c r="AV84" s="107"/>
      <c r="AW84" s="107"/>
      <c r="AX84" s="107"/>
      <c r="AY84" s="107"/>
    </row>
    <row r="85" spans="1:51" ht="15" customHeight="1">
      <c r="A85" s="59" t="s">
        <v>54</v>
      </c>
      <c r="B85" s="63" t="s">
        <v>55</v>
      </c>
      <c r="C85" s="59">
        <v>2022</v>
      </c>
      <c r="D85" s="59" t="s">
        <v>153</v>
      </c>
      <c r="E85" s="64" t="s">
        <v>162</v>
      </c>
      <c r="F85" s="59" t="s">
        <v>57</v>
      </c>
      <c r="G85" s="39" t="s">
        <v>58</v>
      </c>
      <c r="H85" s="42">
        <v>21101</v>
      </c>
      <c r="I85" s="42" t="s">
        <v>59</v>
      </c>
      <c r="J85" s="42" t="s">
        <v>59</v>
      </c>
      <c r="K85" s="42" t="s">
        <v>179</v>
      </c>
      <c r="L85" s="42" t="s">
        <v>172</v>
      </c>
      <c r="M85" s="42" t="str">
        <f>L85</f>
        <v>DIRECCION GENERAL DE NOMINAS ESTATALES</v>
      </c>
      <c r="N85" s="11"/>
      <c r="O85" s="11"/>
      <c r="P85" s="11"/>
      <c r="Q85" s="11" t="s">
        <v>152</v>
      </c>
      <c r="R85" s="13">
        <v>23896</v>
      </c>
      <c r="S85" s="11"/>
      <c r="T85" s="11"/>
      <c r="U85" s="11"/>
      <c r="V85" s="45" t="s">
        <v>152</v>
      </c>
      <c r="W85" s="45" t="s">
        <v>60</v>
      </c>
      <c r="X85" s="45" t="s">
        <v>206</v>
      </c>
      <c r="Y85" s="48">
        <v>44650</v>
      </c>
      <c r="Z85" s="55">
        <v>20600</v>
      </c>
      <c r="AA85" s="55">
        <f>Z85*0.16+Z85</f>
        <v>23896</v>
      </c>
      <c r="AB85" s="42" t="s">
        <v>61</v>
      </c>
      <c r="AC85" s="42" t="s">
        <v>62</v>
      </c>
      <c r="AD85" s="42" t="s">
        <v>63</v>
      </c>
      <c r="AE85" s="42" t="s">
        <v>64</v>
      </c>
      <c r="AF85" s="42" t="s">
        <v>179</v>
      </c>
      <c r="AG85" s="42" t="s">
        <v>65</v>
      </c>
      <c r="AH85" s="51">
        <v>44650</v>
      </c>
      <c r="AI85" s="51">
        <v>44650</v>
      </c>
      <c r="AJ85" s="102" t="s">
        <v>58</v>
      </c>
      <c r="AK85" s="105" t="s">
        <v>66</v>
      </c>
      <c r="AL85" s="105" t="s">
        <v>67</v>
      </c>
      <c r="AM85" s="105" t="s">
        <v>66</v>
      </c>
      <c r="AN85" s="105" t="s">
        <v>66</v>
      </c>
      <c r="AO85" s="105" t="s">
        <v>66</v>
      </c>
      <c r="AP85" s="105" t="s">
        <v>66</v>
      </c>
      <c r="AQ85" s="105" t="s">
        <v>68</v>
      </c>
      <c r="AR85" s="105" t="s">
        <v>68</v>
      </c>
      <c r="AS85" s="105" t="s">
        <v>68</v>
      </c>
      <c r="AT85" s="105" t="s">
        <v>68</v>
      </c>
      <c r="AU85" s="105" t="s">
        <v>68</v>
      </c>
      <c r="AV85" s="105" t="s">
        <v>68</v>
      </c>
      <c r="AW85" s="105" t="s">
        <v>68</v>
      </c>
      <c r="AX85" s="105" t="s">
        <v>68</v>
      </c>
      <c r="AY85" s="105" t="s">
        <v>68</v>
      </c>
    </row>
    <row r="86" spans="1:51">
      <c r="A86" s="60"/>
      <c r="B86" s="63"/>
      <c r="C86" s="60"/>
      <c r="D86" s="60"/>
      <c r="E86" s="65"/>
      <c r="F86" s="60"/>
      <c r="G86" s="40"/>
      <c r="H86" s="43"/>
      <c r="I86" s="43"/>
      <c r="J86" s="43"/>
      <c r="K86" s="43"/>
      <c r="L86" s="43"/>
      <c r="M86" s="43"/>
      <c r="N86" s="11"/>
      <c r="O86" s="11"/>
      <c r="P86" s="11" t="s">
        <v>192</v>
      </c>
      <c r="Q86" s="11"/>
      <c r="R86" s="13"/>
      <c r="S86" s="11" t="s">
        <v>69</v>
      </c>
      <c r="T86" s="11" t="s">
        <v>70</v>
      </c>
      <c r="U86" s="11" t="s">
        <v>71</v>
      </c>
      <c r="V86" s="46"/>
      <c r="W86" s="46"/>
      <c r="X86" s="46"/>
      <c r="Y86" s="49"/>
      <c r="Z86" s="56"/>
      <c r="AA86" s="56"/>
      <c r="AB86" s="43"/>
      <c r="AC86" s="43"/>
      <c r="AD86" s="43"/>
      <c r="AE86" s="43"/>
      <c r="AF86" s="43"/>
      <c r="AG86" s="43"/>
      <c r="AH86" s="52"/>
      <c r="AI86" s="52"/>
      <c r="AJ86" s="103"/>
      <c r="AK86" s="106"/>
      <c r="AL86" s="106"/>
      <c r="AM86" s="106"/>
      <c r="AN86" s="106"/>
      <c r="AO86" s="106"/>
      <c r="AP86" s="106"/>
      <c r="AQ86" s="106"/>
      <c r="AR86" s="106"/>
      <c r="AS86" s="106"/>
      <c r="AT86" s="106"/>
      <c r="AU86" s="106"/>
      <c r="AV86" s="106"/>
      <c r="AW86" s="106"/>
      <c r="AX86" s="106"/>
      <c r="AY86" s="106"/>
    </row>
    <row r="87" spans="1:51">
      <c r="A87" s="61"/>
      <c r="B87" s="63"/>
      <c r="C87" s="61"/>
      <c r="D87" s="61"/>
      <c r="E87" s="66"/>
      <c r="F87" s="61"/>
      <c r="G87" s="41"/>
      <c r="H87" s="44"/>
      <c r="I87" s="44"/>
      <c r="J87" s="44"/>
      <c r="K87" s="44"/>
      <c r="L87" s="44"/>
      <c r="M87" s="44"/>
      <c r="N87" s="11"/>
      <c r="O87" s="11"/>
      <c r="P87" s="11"/>
      <c r="Q87" s="11"/>
      <c r="R87" s="13"/>
      <c r="S87" s="11"/>
      <c r="T87" s="11" t="s">
        <v>70</v>
      </c>
      <c r="U87" s="11" t="s">
        <v>71</v>
      </c>
      <c r="V87" s="47"/>
      <c r="W87" s="47"/>
      <c r="X87" s="47"/>
      <c r="Y87" s="50"/>
      <c r="Z87" s="57"/>
      <c r="AA87" s="57"/>
      <c r="AB87" s="44"/>
      <c r="AC87" s="44"/>
      <c r="AD87" s="44"/>
      <c r="AE87" s="44"/>
      <c r="AF87" s="44"/>
      <c r="AG87" s="44"/>
      <c r="AH87" s="53"/>
      <c r="AI87" s="53"/>
      <c r="AJ87" s="104"/>
      <c r="AK87" s="107"/>
      <c r="AL87" s="107"/>
      <c r="AM87" s="107"/>
      <c r="AN87" s="107"/>
      <c r="AO87" s="107"/>
      <c r="AP87" s="107"/>
      <c r="AQ87" s="107"/>
      <c r="AR87" s="107"/>
      <c r="AS87" s="107"/>
      <c r="AT87" s="107"/>
      <c r="AU87" s="107"/>
      <c r="AV87" s="107"/>
      <c r="AW87" s="107"/>
      <c r="AX87" s="107"/>
      <c r="AY87" s="107"/>
    </row>
    <row r="88" spans="1:51" ht="15" customHeight="1">
      <c r="A88" s="59" t="s">
        <v>54</v>
      </c>
      <c r="B88" s="63" t="s">
        <v>55</v>
      </c>
      <c r="C88" s="59">
        <v>2022</v>
      </c>
      <c r="D88" s="59" t="s">
        <v>153</v>
      </c>
      <c r="E88" s="64" t="s">
        <v>163</v>
      </c>
      <c r="F88" s="59" t="s">
        <v>57</v>
      </c>
      <c r="G88" s="39" t="s">
        <v>58</v>
      </c>
      <c r="H88" s="42">
        <v>21101</v>
      </c>
      <c r="I88" s="42" t="s">
        <v>59</v>
      </c>
      <c r="J88" s="42" t="s">
        <v>59</v>
      </c>
      <c r="K88" s="42" t="s">
        <v>180</v>
      </c>
      <c r="L88" s="42" t="s">
        <v>174</v>
      </c>
      <c r="M88" s="42" t="str">
        <f>L88</f>
        <v>SECRETARIA DE SEGURIDAD PUBLICA</v>
      </c>
      <c r="N88" s="9"/>
      <c r="O88" s="9"/>
      <c r="P88" s="9"/>
      <c r="Q88" s="11" t="s">
        <v>152</v>
      </c>
      <c r="R88" s="13">
        <v>69439.92</v>
      </c>
      <c r="S88" s="11"/>
      <c r="T88" s="11"/>
      <c r="U88" s="11"/>
      <c r="V88" s="45" t="s">
        <v>196</v>
      </c>
      <c r="W88" s="45" t="s">
        <v>60</v>
      </c>
      <c r="X88" s="45" t="s">
        <v>207</v>
      </c>
      <c r="Y88" s="48">
        <v>44644</v>
      </c>
      <c r="Z88" s="55">
        <v>62487.199999999997</v>
      </c>
      <c r="AA88" s="55">
        <f>Z88*0.16+Z88</f>
        <v>72485.152000000002</v>
      </c>
      <c r="AB88" s="42" t="s">
        <v>61</v>
      </c>
      <c r="AC88" s="42" t="s">
        <v>62</v>
      </c>
      <c r="AD88" s="42" t="s">
        <v>63</v>
      </c>
      <c r="AE88" s="42" t="s">
        <v>64</v>
      </c>
      <c r="AF88" s="42" t="s">
        <v>180</v>
      </c>
      <c r="AG88" s="42" t="s">
        <v>65</v>
      </c>
      <c r="AH88" s="51">
        <v>44644</v>
      </c>
      <c r="AI88" s="51">
        <v>44649</v>
      </c>
      <c r="AJ88" s="102" t="s">
        <v>58</v>
      </c>
      <c r="AK88" s="105" t="s">
        <v>66</v>
      </c>
      <c r="AL88" s="105" t="s">
        <v>67</v>
      </c>
      <c r="AM88" s="105" t="s">
        <v>66</v>
      </c>
      <c r="AN88" s="105" t="s">
        <v>66</v>
      </c>
      <c r="AO88" s="105" t="s">
        <v>66</v>
      </c>
      <c r="AP88" s="105" t="s">
        <v>66</v>
      </c>
      <c r="AQ88" s="105" t="s">
        <v>68</v>
      </c>
      <c r="AR88" s="105" t="s">
        <v>68</v>
      </c>
      <c r="AS88" s="105" t="s">
        <v>68</v>
      </c>
      <c r="AT88" s="105" t="s">
        <v>68</v>
      </c>
      <c r="AU88" s="105" t="s">
        <v>68</v>
      </c>
      <c r="AV88" s="105" t="s">
        <v>68</v>
      </c>
      <c r="AW88" s="105" t="s">
        <v>68</v>
      </c>
      <c r="AX88" s="105" t="s">
        <v>68</v>
      </c>
      <c r="AY88" s="105" t="s">
        <v>68</v>
      </c>
    </row>
    <row r="89" spans="1:51">
      <c r="A89" s="60"/>
      <c r="B89" s="63"/>
      <c r="C89" s="60"/>
      <c r="D89" s="60"/>
      <c r="E89" s="65"/>
      <c r="F89" s="60"/>
      <c r="G89" s="40"/>
      <c r="H89" s="43"/>
      <c r="I89" s="43"/>
      <c r="J89" s="43"/>
      <c r="K89" s="43"/>
      <c r="L89" s="43"/>
      <c r="M89" s="43"/>
      <c r="N89" s="11"/>
      <c r="O89" s="11"/>
      <c r="P89" s="11" t="s">
        <v>192</v>
      </c>
      <c r="Q89" s="11" t="s">
        <v>196</v>
      </c>
      <c r="R89" s="13">
        <v>72485.149999999994</v>
      </c>
      <c r="S89" s="11" t="s">
        <v>69</v>
      </c>
      <c r="T89" s="11" t="s">
        <v>70</v>
      </c>
      <c r="U89" s="11" t="s">
        <v>71</v>
      </c>
      <c r="V89" s="46"/>
      <c r="W89" s="46"/>
      <c r="X89" s="46"/>
      <c r="Y89" s="49"/>
      <c r="Z89" s="56"/>
      <c r="AA89" s="56"/>
      <c r="AB89" s="43"/>
      <c r="AC89" s="43"/>
      <c r="AD89" s="43"/>
      <c r="AE89" s="43"/>
      <c r="AF89" s="43"/>
      <c r="AG89" s="43"/>
      <c r="AH89" s="52"/>
      <c r="AI89" s="52"/>
      <c r="AJ89" s="103"/>
      <c r="AK89" s="106"/>
      <c r="AL89" s="106"/>
      <c r="AM89" s="106"/>
      <c r="AN89" s="106"/>
      <c r="AO89" s="106"/>
      <c r="AP89" s="106"/>
      <c r="AQ89" s="106"/>
      <c r="AR89" s="106"/>
      <c r="AS89" s="106"/>
      <c r="AT89" s="106"/>
      <c r="AU89" s="106"/>
      <c r="AV89" s="106"/>
      <c r="AW89" s="106"/>
      <c r="AX89" s="106"/>
      <c r="AY89" s="106"/>
    </row>
    <row r="90" spans="1:51">
      <c r="A90" s="61"/>
      <c r="B90" s="63"/>
      <c r="C90" s="61"/>
      <c r="D90" s="61"/>
      <c r="E90" s="66"/>
      <c r="F90" s="61"/>
      <c r="G90" s="41"/>
      <c r="H90" s="44"/>
      <c r="I90" s="44"/>
      <c r="J90" s="44"/>
      <c r="K90" s="44"/>
      <c r="L90" s="44"/>
      <c r="M90" s="44"/>
      <c r="N90" s="11"/>
      <c r="O90" s="11"/>
      <c r="P90" s="11"/>
      <c r="Q90" s="11" t="s">
        <v>134</v>
      </c>
      <c r="R90" s="13">
        <v>77000.800000000003</v>
      </c>
      <c r="S90" s="11"/>
      <c r="T90" s="11" t="s">
        <v>70</v>
      </c>
      <c r="U90" s="11" t="s">
        <v>71</v>
      </c>
      <c r="V90" s="47"/>
      <c r="W90" s="47"/>
      <c r="X90" s="47"/>
      <c r="Y90" s="50"/>
      <c r="Z90" s="57"/>
      <c r="AA90" s="57"/>
      <c r="AB90" s="44"/>
      <c r="AC90" s="44"/>
      <c r="AD90" s="44"/>
      <c r="AE90" s="44"/>
      <c r="AF90" s="44"/>
      <c r="AG90" s="44"/>
      <c r="AH90" s="53"/>
      <c r="AI90" s="53"/>
      <c r="AJ90" s="104"/>
      <c r="AK90" s="107"/>
      <c r="AL90" s="107"/>
      <c r="AM90" s="107"/>
      <c r="AN90" s="107"/>
      <c r="AO90" s="107"/>
      <c r="AP90" s="107"/>
      <c r="AQ90" s="107"/>
      <c r="AR90" s="107"/>
      <c r="AS90" s="107"/>
      <c r="AT90" s="107"/>
      <c r="AU90" s="107"/>
      <c r="AV90" s="107"/>
      <c r="AW90" s="107"/>
      <c r="AX90" s="107"/>
      <c r="AY90" s="107"/>
    </row>
    <row r="91" spans="1:51" ht="15" customHeight="1">
      <c r="A91" s="59" t="s">
        <v>54</v>
      </c>
      <c r="B91" s="63" t="s">
        <v>55</v>
      </c>
      <c r="C91" s="59">
        <v>2022</v>
      </c>
      <c r="D91" s="59" t="s">
        <v>153</v>
      </c>
      <c r="E91" s="64" t="s">
        <v>164</v>
      </c>
      <c r="F91" s="59" t="s">
        <v>57</v>
      </c>
      <c r="G91" s="39" t="s">
        <v>58</v>
      </c>
      <c r="H91" s="42">
        <v>21101</v>
      </c>
      <c r="I91" s="42" t="s">
        <v>59</v>
      </c>
      <c r="J91" s="42" t="s">
        <v>59</v>
      </c>
      <c r="K91" s="42" t="s">
        <v>181</v>
      </c>
      <c r="L91" s="42" t="s">
        <v>182</v>
      </c>
      <c r="M91" s="42" t="str">
        <f>L91</f>
        <v>SECRETARIA DE FINANZAS</v>
      </c>
      <c r="N91" s="9"/>
      <c r="O91" s="9"/>
      <c r="P91" s="9"/>
      <c r="Q91" s="11" t="s">
        <v>152</v>
      </c>
      <c r="R91" s="13">
        <v>28297.040000000001</v>
      </c>
      <c r="S91" s="11"/>
      <c r="T91" s="11"/>
      <c r="U91" s="11"/>
      <c r="V91" s="45" t="s">
        <v>152</v>
      </c>
      <c r="W91" s="45" t="s">
        <v>60</v>
      </c>
      <c r="X91" s="45" t="s">
        <v>208</v>
      </c>
      <c r="Y91" s="48">
        <v>44643</v>
      </c>
      <c r="Z91" s="55">
        <v>24394</v>
      </c>
      <c r="AA91" s="55">
        <f>Z91*0.16+Z91</f>
        <v>28297.040000000001</v>
      </c>
      <c r="AB91" s="42" t="s">
        <v>61</v>
      </c>
      <c r="AC91" s="42" t="s">
        <v>62</v>
      </c>
      <c r="AD91" s="42" t="s">
        <v>63</v>
      </c>
      <c r="AE91" s="42" t="s">
        <v>64</v>
      </c>
      <c r="AF91" s="42" t="s">
        <v>181</v>
      </c>
      <c r="AG91" s="42" t="s">
        <v>65</v>
      </c>
      <c r="AH91" s="51">
        <v>44643</v>
      </c>
      <c r="AI91" s="51">
        <v>44648</v>
      </c>
      <c r="AJ91" s="102" t="s">
        <v>58</v>
      </c>
      <c r="AK91" s="105" t="s">
        <v>66</v>
      </c>
      <c r="AL91" s="105" t="s">
        <v>67</v>
      </c>
      <c r="AM91" s="105" t="s">
        <v>66</v>
      </c>
      <c r="AN91" s="105" t="s">
        <v>66</v>
      </c>
      <c r="AO91" s="105" t="s">
        <v>66</v>
      </c>
      <c r="AP91" s="105" t="s">
        <v>66</v>
      </c>
      <c r="AQ91" s="105" t="s">
        <v>68</v>
      </c>
      <c r="AR91" s="105" t="s">
        <v>68</v>
      </c>
      <c r="AS91" s="105" t="s">
        <v>68</v>
      </c>
      <c r="AT91" s="105" t="s">
        <v>68</v>
      </c>
      <c r="AU91" s="105" t="s">
        <v>68</v>
      </c>
      <c r="AV91" s="105" t="s">
        <v>68</v>
      </c>
      <c r="AW91" s="105" t="s">
        <v>68</v>
      </c>
      <c r="AX91" s="105" t="s">
        <v>68</v>
      </c>
      <c r="AY91" s="105" t="s">
        <v>68</v>
      </c>
    </row>
    <row r="92" spans="1:51">
      <c r="A92" s="60"/>
      <c r="B92" s="63"/>
      <c r="C92" s="60"/>
      <c r="D92" s="60"/>
      <c r="E92" s="65"/>
      <c r="F92" s="60"/>
      <c r="G92" s="40"/>
      <c r="H92" s="43"/>
      <c r="I92" s="43"/>
      <c r="J92" s="43"/>
      <c r="K92" s="43"/>
      <c r="L92" s="43"/>
      <c r="M92" s="43"/>
      <c r="N92" s="11"/>
      <c r="O92" s="11"/>
      <c r="P92" s="11" t="s">
        <v>192</v>
      </c>
      <c r="Q92" s="11"/>
      <c r="R92" s="13"/>
      <c r="S92" s="11" t="s">
        <v>69</v>
      </c>
      <c r="T92" s="11" t="s">
        <v>70</v>
      </c>
      <c r="U92" s="11" t="s">
        <v>71</v>
      </c>
      <c r="V92" s="46"/>
      <c r="W92" s="46"/>
      <c r="X92" s="46"/>
      <c r="Y92" s="49"/>
      <c r="Z92" s="56"/>
      <c r="AA92" s="56"/>
      <c r="AB92" s="43"/>
      <c r="AC92" s="43"/>
      <c r="AD92" s="43"/>
      <c r="AE92" s="43"/>
      <c r="AF92" s="43"/>
      <c r="AG92" s="43"/>
      <c r="AH92" s="52"/>
      <c r="AI92" s="52"/>
      <c r="AJ92" s="103"/>
      <c r="AK92" s="106"/>
      <c r="AL92" s="106"/>
      <c r="AM92" s="106"/>
      <c r="AN92" s="106"/>
      <c r="AO92" s="106"/>
      <c r="AP92" s="106"/>
      <c r="AQ92" s="106"/>
      <c r="AR92" s="106"/>
      <c r="AS92" s="106"/>
      <c r="AT92" s="106"/>
      <c r="AU92" s="106"/>
      <c r="AV92" s="106"/>
      <c r="AW92" s="106"/>
      <c r="AX92" s="106"/>
      <c r="AY92" s="106"/>
    </row>
    <row r="93" spans="1:51">
      <c r="A93" s="61"/>
      <c r="B93" s="63"/>
      <c r="C93" s="61"/>
      <c r="D93" s="61"/>
      <c r="E93" s="66"/>
      <c r="F93" s="61"/>
      <c r="G93" s="41"/>
      <c r="H93" s="44"/>
      <c r="I93" s="44"/>
      <c r="J93" s="44"/>
      <c r="K93" s="44"/>
      <c r="L93" s="44"/>
      <c r="M93" s="44"/>
      <c r="N93" s="11"/>
      <c r="O93" s="11"/>
      <c r="P93" s="11"/>
      <c r="Q93" s="11"/>
      <c r="R93" s="13"/>
      <c r="S93" s="11"/>
      <c r="T93" s="11" t="s">
        <v>70</v>
      </c>
      <c r="U93" s="11" t="s">
        <v>71</v>
      </c>
      <c r="V93" s="47"/>
      <c r="W93" s="47"/>
      <c r="X93" s="47"/>
      <c r="Y93" s="50"/>
      <c r="Z93" s="57"/>
      <c r="AA93" s="57"/>
      <c r="AB93" s="44"/>
      <c r="AC93" s="44"/>
      <c r="AD93" s="44"/>
      <c r="AE93" s="44"/>
      <c r="AF93" s="44"/>
      <c r="AG93" s="44"/>
      <c r="AH93" s="53"/>
      <c r="AI93" s="53"/>
      <c r="AJ93" s="104"/>
      <c r="AK93" s="107"/>
      <c r="AL93" s="107"/>
      <c r="AM93" s="107"/>
      <c r="AN93" s="107"/>
      <c r="AO93" s="107"/>
      <c r="AP93" s="107"/>
      <c r="AQ93" s="107"/>
      <c r="AR93" s="107"/>
      <c r="AS93" s="107"/>
      <c r="AT93" s="107"/>
      <c r="AU93" s="107"/>
      <c r="AV93" s="107"/>
      <c r="AW93" s="107"/>
      <c r="AX93" s="107"/>
      <c r="AY93" s="107"/>
    </row>
    <row r="94" spans="1:51">
      <c r="A94" s="59" t="s">
        <v>54</v>
      </c>
      <c r="B94" s="63" t="s">
        <v>55</v>
      </c>
      <c r="C94" s="59">
        <v>2022</v>
      </c>
      <c r="D94" s="59" t="s">
        <v>153</v>
      </c>
      <c r="E94" s="64" t="s">
        <v>165</v>
      </c>
      <c r="F94" s="59" t="s">
        <v>57</v>
      </c>
      <c r="G94" s="39" t="s">
        <v>58</v>
      </c>
      <c r="H94" s="42">
        <v>21101</v>
      </c>
      <c r="I94" s="42" t="s">
        <v>59</v>
      </c>
      <c r="J94" s="42" t="s">
        <v>59</v>
      </c>
      <c r="K94" s="42" t="s">
        <v>183</v>
      </c>
      <c r="L94" s="42" t="s">
        <v>184</v>
      </c>
      <c r="M94" s="42" t="str">
        <f>L94</f>
        <v xml:space="preserve">CENTRO ONCOLOGICO </v>
      </c>
      <c r="N94" s="11"/>
      <c r="O94" s="11"/>
      <c r="P94" s="11"/>
      <c r="Q94" s="11" t="s">
        <v>134</v>
      </c>
      <c r="R94" s="13">
        <v>64916.38</v>
      </c>
      <c r="S94" s="11"/>
      <c r="T94" s="11"/>
      <c r="U94" s="11"/>
      <c r="V94" s="45" t="s">
        <v>152</v>
      </c>
      <c r="W94" s="45" t="s">
        <v>60</v>
      </c>
      <c r="X94" s="45" t="s">
        <v>209</v>
      </c>
      <c r="Y94" s="48">
        <v>44628</v>
      </c>
      <c r="Z94" s="55">
        <v>54483</v>
      </c>
      <c r="AA94" s="55">
        <f>Z94*0.16+Z94</f>
        <v>63200.28</v>
      </c>
      <c r="AB94" s="42" t="s">
        <v>61</v>
      </c>
      <c r="AC94" s="42" t="s">
        <v>62</v>
      </c>
      <c r="AD94" s="42" t="s">
        <v>63</v>
      </c>
      <c r="AE94" s="42" t="s">
        <v>64</v>
      </c>
      <c r="AF94" s="42" t="s">
        <v>183</v>
      </c>
      <c r="AG94" s="42" t="s">
        <v>65</v>
      </c>
      <c r="AH94" s="51">
        <v>44628</v>
      </c>
      <c r="AI94" s="51">
        <v>44634</v>
      </c>
      <c r="AJ94" s="102" t="s">
        <v>58</v>
      </c>
      <c r="AK94" s="105" t="s">
        <v>66</v>
      </c>
      <c r="AL94" s="105" t="s">
        <v>67</v>
      </c>
      <c r="AM94" s="105" t="s">
        <v>66</v>
      </c>
      <c r="AN94" s="105" t="s">
        <v>66</v>
      </c>
      <c r="AO94" s="105" t="s">
        <v>66</v>
      </c>
      <c r="AP94" s="105" t="s">
        <v>66</v>
      </c>
      <c r="AQ94" s="105" t="s">
        <v>68</v>
      </c>
      <c r="AR94" s="105" t="s">
        <v>68</v>
      </c>
      <c r="AS94" s="105" t="s">
        <v>68</v>
      </c>
      <c r="AT94" s="105" t="s">
        <v>68</v>
      </c>
      <c r="AU94" s="105" t="s">
        <v>68</v>
      </c>
      <c r="AV94" s="105" t="s">
        <v>68</v>
      </c>
      <c r="AW94" s="105" t="s">
        <v>68</v>
      </c>
      <c r="AX94" s="105" t="s">
        <v>68</v>
      </c>
      <c r="AY94" s="105" t="s">
        <v>68</v>
      </c>
    </row>
    <row r="95" spans="1:51">
      <c r="A95" s="60"/>
      <c r="B95" s="63"/>
      <c r="C95" s="60"/>
      <c r="D95" s="60"/>
      <c r="E95" s="65"/>
      <c r="F95" s="60"/>
      <c r="G95" s="40"/>
      <c r="H95" s="43"/>
      <c r="I95" s="43"/>
      <c r="J95" s="43"/>
      <c r="K95" s="43"/>
      <c r="L95" s="43"/>
      <c r="M95" s="43"/>
      <c r="N95" s="11" t="s">
        <v>189</v>
      </c>
      <c r="O95" s="11" t="s">
        <v>190</v>
      </c>
      <c r="P95" s="11" t="s">
        <v>191</v>
      </c>
      <c r="Q95" s="14"/>
      <c r="R95" s="13">
        <v>66360.289999999994</v>
      </c>
      <c r="S95" s="11" t="s">
        <v>69</v>
      </c>
      <c r="T95" s="11" t="s">
        <v>70</v>
      </c>
      <c r="U95" s="11" t="s">
        <v>71</v>
      </c>
      <c r="V95" s="46"/>
      <c r="W95" s="46"/>
      <c r="X95" s="46"/>
      <c r="Y95" s="49"/>
      <c r="Z95" s="56"/>
      <c r="AA95" s="56"/>
      <c r="AB95" s="43"/>
      <c r="AC95" s="43"/>
      <c r="AD95" s="43"/>
      <c r="AE95" s="43"/>
      <c r="AF95" s="43"/>
      <c r="AG95" s="43"/>
      <c r="AH95" s="52"/>
      <c r="AI95" s="52"/>
      <c r="AJ95" s="103"/>
      <c r="AK95" s="106"/>
      <c r="AL95" s="106"/>
      <c r="AM95" s="106"/>
      <c r="AN95" s="106"/>
      <c r="AO95" s="106"/>
      <c r="AP95" s="106"/>
      <c r="AQ95" s="106"/>
      <c r="AR95" s="106"/>
      <c r="AS95" s="106"/>
      <c r="AT95" s="106"/>
      <c r="AU95" s="106"/>
      <c r="AV95" s="106"/>
      <c r="AW95" s="106"/>
      <c r="AX95" s="106"/>
      <c r="AY95" s="106"/>
    </row>
    <row r="96" spans="1:51">
      <c r="A96" s="61"/>
      <c r="B96" s="63"/>
      <c r="C96" s="61"/>
      <c r="D96" s="61"/>
      <c r="E96" s="66"/>
      <c r="F96" s="61"/>
      <c r="G96" s="41"/>
      <c r="H96" s="44"/>
      <c r="I96" s="44"/>
      <c r="J96" s="44"/>
      <c r="K96" s="44"/>
      <c r="L96" s="44"/>
      <c r="M96" s="44"/>
      <c r="N96" s="11"/>
      <c r="O96" s="11"/>
      <c r="P96" s="11"/>
      <c r="Q96" s="11" t="s">
        <v>152</v>
      </c>
      <c r="R96" s="13">
        <v>63200.28</v>
      </c>
      <c r="S96" s="11"/>
      <c r="T96" s="11" t="s">
        <v>70</v>
      </c>
      <c r="U96" s="11" t="s">
        <v>71</v>
      </c>
      <c r="V96" s="47"/>
      <c r="W96" s="47"/>
      <c r="X96" s="47"/>
      <c r="Y96" s="50"/>
      <c r="Z96" s="57"/>
      <c r="AA96" s="57"/>
      <c r="AB96" s="44"/>
      <c r="AC96" s="44"/>
      <c r="AD96" s="44"/>
      <c r="AE96" s="44"/>
      <c r="AF96" s="44"/>
      <c r="AG96" s="44"/>
      <c r="AH96" s="53"/>
      <c r="AI96" s="53"/>
      <c r="AJ96" s="104"/>
      <c r="AK96" s="107"/>
      <c r="AL96" s="107"/>
      <c r="AM96" s="107"/>
      <c r="AN96" s="107"/>
      <c r="AO96" s="107"/>
      <c r="AP96" s="107"/>
      <c r="AQ96" s="107"/>
      <c r="AR96" s="107"/>
      <c r="AS96" s="107"/>
      <c r="AT96" s="107"/>
      <c r="AU96" s="107"/>
      <c r="AV96" s="107"/>
      <c r="AW96" s="107"/>
      <c r="AX96" s="107"/>
      <c r="AY96" s="107"/>
    </row>
    <row r="97" spans="1:51">
      <c r="A97" s="59" t="s">
        <v>54</v>
      </c>
      <c r="B97" s="63" t="s">
        <v>55</v>
      </c>
      <c r="C97" s="59">
        <v>2022</v>
      </c>
      <c r="D97" s="59" t="s">
        <v>153</v>
      </c>
      <c r="E97" s="64" t="s">
        <v>165</v>
      </c>
      <c r="F97" s="59" t="s">
        <v>57</v>
      </c>
      <c r="G97" s="39" t="s">
        <v>58</v>
      </c>
      <c r="H97" s="42">
        <v>21401</v>
      </c>
      <c r="I97" s="42" t="s">
        <v>59</v>
      </c>
      <c r="J97" s="42" t="s">
        <v>59</v>
      </c>
      <c r="K97" s="42" t="s">
        <v>185</v>
      </c>
      <c r="L97" s="42" t="s">
        <v>184</v>
      </c>
      <c r="M97" s="42" t="str">
        <f>L97</f>
        <v xml:space="preserve">CENTRO ONCOLOGICO </v>
      </c>
      <c r="N97" s="11"/>
      <c r="O97" s="11"/>
      <c r="P97" s="11"/>
      <c r="Q97" s="11" t="s">
        <v>134</v>
      </c>
      <c r="R97" s="13">
        <v>846.8</v>
      </c>
      <c r="S97" s="11"/>
      <c r="T97" s="11"/>
      <c r="U97" s="11"/>
      <c r="V97" s="45" t="s">
        <v>152</v>
      </c>
      <c r="W97" s="45" t="s">
        <v>60</v>
      </c>
      <c r="X97" s="45" t="s">
        <v>209</v>
      </c>
      <c r="Y97" s="48">
        <v>44628</v>
      </c>
      <c r="Z97" s="55">
        <v>718</v>
      </c>
      <c r="AA97" s="55">
        <f>Z97*0.16+Z97</f>
        <v>832.88</v>
      </c>
      <c r="AB97" s="42" t="s">
        <v>61</v>
      </c>
      <c r="AC97" s="42" t="s">
        <v>62</v>
      </c>
      <c r="AD97" s="42" t="s">
        <v>63</v>
      </c>
      <c r="AE97" s="42" t="s">
        <v>64</v>
      </c>
      <c r="AF97" s="42" t="s">
        <v>185</v>
      </c>
      <c r="AG97" s="42" t="s">
        <v>65</v>
      </c>
      <c r="AH97" s="51">
        <v>44628</v>
      </c>
      <c r="AI97" s="51">
        <v>44634</v>
      </c>
      <c r="AJ97" s="102" t="s">
        <v>58</v>
      </c>
      <c r="AK97" s="105" t="s">
        <v>66</v>
      </c>
      <c r="AL97" s="105" t="s">
        <v>67</v>
      </c>
      <c r="AM97" s="105" t="s">
        <v>66</v>
      </c>
      <c r="AN97" s="105" t="s">
        <v>66</v>
      </c>
      <c r="AO97" s="105" t="s">
        <v>66</v>
      </c>
      <c r="AP97" s="105" t="s">
        <v>66</v>
      </c>
      <c r="AQ97" s="105" t="s">
        <v>68</v>
      </c>
      <c r="AR97" s="105" t="s">
        <v>68</v>
      </c>
      <c r="AS97" s="105" t="s">
        <v>68</v>
      </c>
      <c r="AT97" s="105" t="s">
        <v>68</v>
      </c>
      <c r="AU97" s="105" t="s">
        <v>68</v>
      </c>
      <c r="AV97" s="105" t="s">
        <v>68</v>
      </c>
      <c r="AW97" s="105" t="s">
        <v>68</v>
      </c>
      <c r="AX97" s="105" t="s">
        <v>68</v>
      </c>
      <c r="AY97" s="105" t="s">
        <v>68</v>
      </c>
    </row>
    <row r="98" spans="1:51">
      <c r="A98" s="60"/>
      <c r="B98" s="63"/>
      <c r="C98" s="60"/>
      <c r="D98" s="60"/>
      <c r="E98" s="65"/>
      <c r="F98" s="60"/>
      <c r="G98" s="40"/>
      <c r="H98" s="43"/>
      <c r="I98" s="43"/>
      <c r="J98" s="43"/>
      <c r="K98" s="43"/>
      <c r="L98" s="43"/>
      <c r="M98" s="43"/>
      <c r="N98" s="11" t="s">
        <v>189</v>
      </c>
      <c r="O98" s="11" t="s">
        <v>190</v>
      </c>
      <c r="P98" s="11" t="s">
        <v>191</v>
      </c>
      <c r="Q98" s="11"/>
      <c r="R98" s="13">
        <v>874.52</v>
      </c>
      <c r="S98" s="11" t="s">
        <v>69</v>
      </c>
      <c r="T98" s="11" t="s">
        <v>70</v>
      </c>
      <c r="U98" s="11" t="s">
        <v>71</v>
      </c>
      <c r="V98" s="46"/>
      <c r="W98" s="46"/>
      <c r="X98" s="46"/>
      <c r="Y98" s="49"/>
      <c r="Z98" s="56"/>
      <c r="AA98" s="56"/>
      <c r="AB98" s="43"/>
      <c r="AC98" s="43"/>
      <c r="AD98" s="43"/>
      <c r="AE98" s="43"/>
      <c r="AF98" s="43"/>
      <c r="AG98" s="43"/>
      <c r="AH98" s="52"/>
      <c r="AI98" s="52"/>
      <c r="AJ98" s="103"/>
      <c r="AK98" s="106"/>
      <c r="AL98" s="106"/>
      <c r="AM98" s="106"/>
      <c r="AN98" s="106"/>
      <c r="AO98" s="106"/>
      <c r="AP98" s="106"/>
      <c r="AQ98" s="106"/>
      <c r="AR98" s="106"/>
      <c r="AS98" s="106"/>
      <c r="AT98" s="106"/>
      <c r="AU98" s="106"/>
      <c r="AV98" s="106"/>
      <c r="AW98" s="106"/>
      <c r="AX98" s="106"/>
      <c r="AY98" s="106"/>
    </row>
    <row r="99" spans="1:51">
      <c r="A99" s="61"/>
      <c r="B99" s="63"/>
      <c r="C99" s="61"/>
      <c r="D99" s="61"/>
      <c r="E99" s="66"/>
      <c r="F99" s="61"/>
      <c r="G99" s="41"/>
      <c r="H99" s="44"/>
      <c r="I99" s="44"/>
      <c r="J99" s="44"/>
      <c r="K99" s="44"/>
      <c r="L99" s="44"/>
      <c r="M99" s="44"/>
      <c r="N99" s="11"/>
      <c r="O99" s="11"/>
      <c r="P99" s="11"/>
      <c r="Q99" s="11" t="s">
        <v>152</v>
      </c>
      <c r="R99" s="13">
        <v>832.88</v>
      </c>
      <c r="S99" s="11"/>
      <c r="T99" s="11" t="s">
        <v>70</v>
      </c>
      <c r="U99" s="11" t="s">
        <v>71</v>
      </c>
      <c r="V99" s="47"/>
      <c r="W99" s="47"/>
      <c r="X99" s="47"/>
      <c r="Y99" s="50"/>
      <c r="Z99" s="57"/>
      <c r="AA99" s="57"/>
      <c r="AB99" s="44"/>
      <c r="AC99" s="44"/>
      <c r="AD99" s="44"/>
      <c r="AE99" s="44"/>
      <c r="AF99" s="44"/>
      <c r="AG99" s="44"/>
      <c r="AH99" s="53"/>
      <c r="AI99" s="53"/>
      <c r="AJ99" s="104"/>
      <c r="AK99" s="107"/>
      <c r="AL99" s="107"/>
      <c r="AM99" s="107"/>
      <c r="AN99" s="107"/>
      <c r="AO99" s="107"/>
      <c r="AP99" s="107"/>
      <c r="AQ99" s="107"/>
      <c r="AR99" s="107"/>
      <c r="AS99" s="107"/>
      <c r="AT99" s="107"/>
      <c r="AU99" s="107"/>
      <c r="AV99" s="107"/>
      <c r="AW99" s="107"/>
      <c r="AX99" s="107"/>
      <c r="AY99" s="107"/>
    </row>
    <row r="100" spans="1:51" ht="15" customHeight="1">
      <c r="A100" s="59" t="s">
        <v>54</v>
      </c>
      <c r="B100" s="63" t="s">
        <v>55</v>
      </c>
      <c r="C100" s="59">
        <v>2022</v>
      </c>
      <c r="D100" s="59" t="s">
        <v>153</v>
      </c>
      <c r="E100" s="64" t="s">
        <v>165</v>
      </c>
      <c r="F100" s="59" t="s">
        <v>57</v>
      </c>
      <c r="G100" s="39" t="s">
        <v>58</v>
      </c>
      <c r="H100" s="42">
        <v>21501</v>
      </c>
      <c r="I100" s="42" t="s">
        <v>59</v>
      </c>
      <c r="J100" s="42" t="s">
        <v>59</v>
      </c>
      <c r="K100" s="42" t="s">
        <v>186</v>
      </c>
      <c r="L100" s="42" t="s">
        <v>184</v>
      </c>
      <c r="M100" s="42" t="str">
        <f>L100</f>
        <v xml:space="preserve">CENTRO ONCOLOGICO </v>
      </c>
      <c r="N100" s="11"/>
      <c r="O100" s="11"/>
      <c r="P100" s="11"/>
      <c r="Q100" s="11" t="s">
        <v>134</v>
      </c>
      <c r="R100" s="13">
        <v>6820.8</v>
      </c>
      <c r="S100" s="11"/>
      <c r="T100" s="11"/>
      <c r="U100" s="11"/>
      <c r="V100" s="45" t="s">
        <v>152</v>
      </c>
      <c r="W100" s="45" t="s">
        <v>60</v>
      </c>
      <c r="X100" s="45" t="s">
        <v>209</v>
      </c>
      <c r="Y100" s="48">
        <v>44628</v>
      </c>
      <c r="Z100" s="55">
        <v>5788</v>
      </c>
      <c r="AA100" s="55">
        <f>Z100*0.16+Z100</f>
        <v>6714.08</v>
      </c>
      <c r="AB100" s="42" t="s">
        <v>61</v>
      </c>
      <c r="AC100" s="42" t="s">
        <v>62</v>
      </c>
      <c r="AD100" s="42" t="s">
        <v>63</v>
      </c>
      <c r="AE100" s="42" t="s">
        <v>64</v>
      </c>
      <c r="AF100" s="42" t="s">
        <v>186</v>
      </c>
      <c r="AG100" s="42" t="s">
        <v>65</v>
      </c>
      <c r="AH100" s="51">
        <v>44628</v>
      </c>
      <c r="AI100" s="51">
        <v>44634</v>
      </c>
      <c r="AJ100" s="102" t="s">
        <v>58</v>
      </c>
      <c r="AK100" s="105" t="s">
        <v>66</v>
      </c>
      <c r="AL100" s="105" t="s">
        <v>67</v>
      </c>
      <c r="AM100" s="105" t="s">
        <v>66</v>
      </c>
      <c r="AN100" s="105" t="s">
        <v>66</v>
      </c>
      <c r="AO100" s="105" t="s">
        <v>66</v>
      </c>
      <c r="AP100" s="105" t="s">
        <v>66</v>
      </c>
      <c r="AQ100" s="105" t="s">
        <v>68</v>
      </c>
      <c r="AR100" s="105" t="s">
        <v>68</v>
      </c>
      <c r="AS100" s="105" t="s">
        <v>68</v>
      </c>
      <c r="AT100" s="105" t="s">
        <v>68</v>
      </c>
      <c r="AU100" s="105" t="s">
        <v>68</v>
      </c>
      <c r="AV100" s="105" t="s">
        <v>68</v>
      </c>
      <c r="AW100" s="105" t="s">
        <v>68</v>
      </c>
      <c r="AX100" s="105" t="s">
        <v>68</v>
      </c>
      <c r="AY100" s="105" t="s">
        <v>68</v>
      </c>
    </row>
    <row r="101" spans="1:51">
      <c r="A101" s="60"/>
      <c r="B101" s="63"/>
      <c r="C101" s="60"/>
      <c r="D101" s="60"/>
      <c r="E101" s="65"/>
      <c r="F101" s="60"/>
      <c r="G101" s="40"/>
      <c r="H101" s="43"/>
      <c r="I101" s="43"/>
      <c r="J101" s="43"/>
      <c r="K101" s="43"/>
      <c r="L101" s="43"/>
      <c r="M101" s="43"/>
      <c r="N101" s="11" t="s">
        <v>189</v>
      </c>
      <c r="O101" s="11" t="s">
        <v>190</v>
      </c>
      <c r="P101" s="11" t="s">
        <v>191</v>
      </c>
      <c r="Q101" s="11"/>
      <c r="R101" s="13">
        <v>7049.78</v>
      </c>
      <c r="S101" s="11" t="s">
        <v>69</v>
      </c>
      <c r="T101" s="11" t="s">
        <v>70</v>
      </c>
      <c r="U101" s="11" t="s">
        <v>71</v>
      </c>
      <c r="V101" s="46"/>
      <c r="W101" s="46"/>
      <c r="X101" s="46"/>
      <c r="Y101" s="49"/>
      <c r="Z101" s="56"/>
      <c r="AA101" s="56"/>
      <c r="AB101" s="43"/>
      <c r="AC101" s="43"/>
      <c r="AD101" s="43"/>
      <c r="AE101" s="43"/>
      <c r="AF101" s="43"/>
      <c r="AG101" s="43"/>
      <c r="AH101" s="52"/>
      <c r="AI101" s="52"/>
      <c r="AJ101" s="103"/>
      <c r="AK101" s="106"/>
      <c r="AL101" s="106"/>
      <c r="AM101" s="106"/>
      <c r="AN101" s="106"/>
      <c r="AO101" s="106"/>
      <c r="AP101" s="106"/>
      <c r="AQ101" s="106"/>
      <c r="AR101" s="106"/>
      <c r="AS101" s="106"/>
      <c r="AT101" s="106"/>
      <c r="AU101" s="106"/>
      <c r="AV101" s="106"/>
      <c r="AW101" s="106"/>
      <c r="AX101" s="106"/>
      <c r="AY101" s="106"/>
    </row>
    <row r="102" spans="1:51">
      <c r="A102" s="61"/>
      <c r="B102" s="63"/>
      <c r="C102" s="61"/>
      <c r="D102" s="61"/>
      <c r="E102" s="66"/>
      <c r="F102" s="61"/>
      <c r="G102" s="41"/>
      <c r="H102" s="44"/>
      <c r="I102" s="44"/>
      <c r="J102" s="44"/>
      <c r="K102" s="44"/>
      <c r="L102" s="44"/>
      <c r="M102" s="44"/>
      <c r="N102" s="11"/>
      <c r="O102" s="11"/>
      <c r="P102" s="11"/>
      <c r="Q102" s="11" t="s">
        <v>152</v>
      </c>
      <c r="R102" s="13">
        <v>6714.08</v>
      </c>
      <c r="S102" s="11"/>
      <c r="T102" s="11" t="s">
        <v>70</v>
      </c>
      <c r="U102" s="11" t="s">
        <v>71</v>
      </c>
      <c r="V102" s="47"/>
      <c r="W102" s="47"/>
      <c r="X102" s="47"/>
      <c r="Y102" s="50"/>
      <c r="Z102" s="57"/>
      <c r="AA102" s="57"/>
      <c r="AB102" s="44"/>
      <c r="AC102" s="44"/>
      <c r="AD102" s="44"/>
      <c r="AE102" s="44"/>
      <c r="AF102" s="44"/>
      <c r="AG102" s="44"/>
      <c r="AH102" s="53"/>
      <c r="AI102" s="53"/>
      <c r="AJ102" s="104"/>
      <c r="AK102" s="107"/>
      <c r="AL102" s="107"/>
      <c r="AM102" s="107"/>
      <c r="AN102" s="107"/>
      <c r="AO102" s="107"/>
      <c r="AP102" s="107"/>
      <c r="AQ102" s="107"/>
      <c r="AR102" s="107"/>
      <c r="AS102" s="107"/>
      <c r="AT102" s="107"/>
      <c r="AU102" s="107"/>
      <c r="AV102" s="107"/>
      <c r="AW102" s="107"/>
      <c r="AX102" s="107"/>
      <c r="AY102" s="107"/>
    </row>
    <row r="103" spans="1:51" ht="15" customHeight="1">
      <c r="A103" s="59" t="s">
        <v>54</v>
      </c>
      <c r="B103" s="63" t="s">
        <v>55</v>
      </c>
      <c r="C103" s="59">
        <v>2022</v>
      </c>
      <c r="D103" s="59" t="s">
        <v>153</v>
      </c>
      <c r="E103" s="64" t="s">
        <v>166</v>
      </c>
      <c r="F103" s="59" t="s">
        <v>57</v>
      </c>
      <c r="G103" s="39" t="s">
        <v>58</v>
      </c>
      <c r="H103" s="42">
        <v>51101</v>
      </c>
      <c r="I103" s="42" t="s">
        <v>59</v>
      </c>
      <c r="J103" s="42" t="s">
        <v>59</v>
      </c>
      <c r="K103" s="42" t="s">
        <v>187</v>
      </c>
      <c r="L103" s="42" t="s">
        <v>188</v>
      </c>
      <c r="M103" s="42" t="str">
        <f>L103</f>
        <v>SECRETARIA DE INCLUSION Y DESARROLLO SOCIAL</v>
      </c>
      <c r="N103" s="11"/>
      <c r="O103" s="11"/>
      <c r="P103" s="11"/>
      <c r="Q103" s="11" t="s">
        <v>197</v>
      </c>
      <c r="R103" s="13">
        <v>16899.990000000002</v>
      </c>
      <c r="S103" s="11"/>
      <c r="T103" s="11"/>
      <c r="U103" s="11"/>
      <c r="V103" s="45" t="s">
        <v>197</v>
      </c>
      <c r="W103" s="45" t="s">
        <v>60</v>
      </c>
      <c r="X103" s="45" t="s">
        <v>210</v>
      </c>
      <c r="Y103" s="48">
        <v>44629</v>
      </c>
      <c r="Z103" s="55">
        <v>14568.96</v>
      </c>
      <c r="AA103" s="55">
        <f>Z103*0.16+Z103</f>
        <v>16899.993599999998</v>
      </c>
      <c r="AB103" s="42" t="s">
        <v>61</v>
      </c>
      <c r="AC103" s="42" t="s">
        <v>62</v>
      </c>
      <c r="AD103" s="42" t="s">
        <v>63</v>
      </c>
      <c r="AE103" s="42" t="s">
        <v>64</v>
      </c>
      <c r="AF103" s="42" t="s">
        <v>187</v>
      </c>
      <c r="AG103" s="42" t="s">
        <v>65</v>
      </c>
      <c r="AH103" s="51">
        <v>44629</v>
      </c>
      <c r="AI103" s="51">
        <v>44643</v>
      </c>
      <c r="AJ103" s="102" t="s">
        <v>58</v>
      </c>
      <c r="AK103" s="105" t="s">
        <v>66</v>
      </c>
      <c r="AL103" s="105" t="s">
        <v>67</v>
      </c>
      <c r="AM103" s="105" t="s">
        <v>66</v>
      </c>
      <c r="AN103" s="105" t="s">
        <v>66</v>
      </c>
      <c r="AO103" s="105" t="s">
        <v>66</v>
      </c>
      <c r="AP103" s="105" t="s">
        <v>66</v>
      </c>
      <c r="AQ103" s="105" t="s">
        <v>68</v>
      </c>
      <c r="AR103" s="105" t="s">
        <v>68</v>
      </c>
      <c r="AS103" s="105" t="s">
        <v>68</v>
      </c>
      <c r="AT103" s="105" t="s">
        <v>68</v>
      </c>
      <c r="AU103" s="105" t="s">
        <v>68</v>
      </c>
      <c r="AV103" s="105" t="s">
        <v>68</v>
      </c>
      <c r="AW103" s="105" t="s">
        <v>68</v>
      </c>
      <c r="AX103" s="105" t="s">
        <v>68</v>
      </c>
      <c r="AY103" s="105" t="s">
        <v>68</v>
      </c>
    </row>
    <row r="104" spans="1:51">
      <c r="A104" s="60"/>
      <c r="B104" s="63"/>
      <c r="C104" s="60"/>
      <c r="D104" s="60"/>
      <c r="E104" s="65"/>
      <c r="F104" s="60"/>
      <c r="G104" s="40"/>
      <c r="H104" s="43"/>
      <c r="I104" s="43"/>
      <c r="J104" s="43"/>
      <c r="K104" s="43"/>
      <c r="L104" s="43"/>
      <c r="M104" s="43"/>
      <c r="N104" s="11"/>
      <c r="O104" s="11"/>
      <c r="P104" s="11"/>
      <c r="Q104" s="11" t="s">
        <v>152</v>
      </c>
      <c r="R104" s="13">
        <v>26770.48</v>
      </c>
      <c r="S104" s="11" t="s">
        <v>69</v>
      </c>
      <c r="T104" s="11" t="s">
        <v>70</v>
      </c>
      <c r="U104" s="11" t="s">
        <v>71</v>
      </c>
      <c r="V104" s="46"/>
      <c r="W104" s="46"/>
      <c r="X104" s="46"/>
      <c r="Y104" s="49"/>
      <c r="Z104" s="56"/>
      <c r="AA104" s="56"/>
      <c r="AB104" s="43"/>
      <c r="AC104" s="43"/>
      <c r="AD104" s="43"/>
      <c r="AE104" s="43"/>
      <c r="AF104" s="43"/>
      <c r="AG104" s="43"/>
      <c r="AH104" s="52"/>
      <c r="AI104" s="52"/>
      <c r="AJ104" s="103"/>
      <c r="AK104" s="106"/>
      <c r="AL104" s="106"/>
      <c r="AM104" s="106"/>
      <c r="AN104" s="106"/>
      <c r="AO104" s="106"/>
      <c r="AP104" s="106"/>
      <c r="AQ104" s="106"/>
      <c r="AR104" s="106"/>
      <c r="AS104" s="106"/>
      <c r="AT104" s="106"/>
      <c r="AU104" s="106"/>
      <c r="AV104" s="106"/>
      <c r="AW104" s="106"/>
      <c r="AX104" s="106"/>
      <c r="AY104" s="106"/>
    </row>
    <row r="105" spans="1:51">
      <c r="A105" s="61"/>
      <c r="B105" s="63"/>
      <c r="C105" s="61"/>
      <c r="D105" s="61"/>
      <c r="E105" s="66"/>
      <c r="F105" s="61"/>
      <c r="G105" s="41"/>
      <c r="H105" s="44"/>
      <c r="I105" s="44"/>
      <c r="J105" s="44"/>
      <c r="K105" s="44"/>
      <c r="L105" s="44"/>
      <c r="M105" s="44"/>
      <c r="N105" s="11"/>
      <c r="O105" s="11"/>
      <c r="P105" s="11"/>
      <c r="Q105" s="12"/>
      <c r="R105" s="12"/>
      <c r="S105" s="11"/>
      <c r="T105" s="11" t="s">
        <v>70</v>
      </c>
      <c r="U105" s="11" t="s">
        <v>71</v>
      </c>
      <c r="V105" s="47"/>
      <c r="W105" s="47"/>
      <c r="X105" s="47"/>
      <c r="Y105" s="50"/>
      <c r="Z105" s="57"/>
      <c r="AA105" s="57"/>
      <c r="AB105" s="44"/>
      <c r="AC105" s="44"/>
      <c r="AD105" s="44"/>
      <c r="AE105" s="44"/>
      <c r="AF105" s="44"/>
      <c r="AG105" s="44"/>
      <c r="AH105" s="53"/>
      <c r="AI105" s="53"/>
      <c r="AJ105" s="104"/>
      <c r="AK105" s="107"/>
      <c r="AL105" s="107"/>
      <c r="AM105" s="107"/>
      <c r="AN105" s="107"/>
      <c r="AO105" s="107"/>
      <c r="AP105" s="107"/>
      <c r="AQ105" s="107"/>
      <c r="AR105" s="107"/>
      <c r="AS105" s="107"/>
      <c r="AT105" s="107"/>
      <c r="AU105" s="107"/>
      <c r="AV105" s="107"/>
      <c r="AW105" s="107"/>
      <c r="AX105" s="107"/>
      <c r="AY105" s="107"/>
    </row>
    <row r="106" spans="1:51" ht="15" customHeight="1">
      <c r="A106" s="59" t="s">
        <v>54</v>
      </c>
      <c r="B106" s="63" t="s">
        <v>55</v>
      </c>
      <c r="C106" s="59">
        <v>2022</v>
      </c>
      <c r="D106" s="59" t="s">
        <v>211</v>
      </c>
      <c r="E106" s="64" t="s">
        <v>212</v>
      </c>
      <c r="F106" s="59" t="s">
        <v>57</v>
      </c>
      <c r="G106" s="39" t="s">
        <v>58</v>
      </c>
      <c r="H106" s="42">
        <v>24601</v>
      </c>
      <c r="I106" s="42" t="s">
        <v>59</v>
      </c>
      <c r="J106" s="42" t="s">
        <v>59</v>
      </c>
      <c r="K106" s="42" t="s">
        <v>224</v>
      </c>
      <c r="L106" s="42" t="s">
        <v>72</v>
      </c>
      <c r="M106" s="42" t="str">
        <f>L106</f>
        <v>DIRECCION GENERAL DE INFORMATICA</v>
      </c>
      <c r="N106" s="11" t="s">
        <v>73</v>
      </c>
      <c r="O106" s="11" t="s">
        <v>74</v>
      </c>
      <c r="P106" s="11" t="s">
        <v>75</v>
      </c>
      <c r="Q106" s="11"/>
      <c r="R106" s="13">
        <v>16975.990000000002</v>
      </c>
      <c r="S106" s="11" t="s">
        <v>73</v>
      </c>
      <c r="T106" s="11" t="s">
        <v>74</v>
      </c>
      <c r="U106" s="11" t="s">
        <v>75</v>
      </c>
      <c r="V106" s="45"/>
      <c r="W106" s="45" t="s">
        <v>60</v>
      </c>
      <c r="X106" s="45" t="s">
        <v>243</v>
      </c>
      <c r="Y106" s="48">
        <v>44655</v>
      </c>
      <c r="Z106" s="55">
        <v>14634.47</v>
      </c>
      <c r="AA106" s="55">
        <f>Z106*0.16+Z106</f>
        <v>16975.985199999999</v>
      </c>
      <c r="AB106" s="42" t="s">
        <v>61</v>
      </c>
      <c r="AC106" s="42" t="s">
        <v>62</v>
      </c>
      <c r="AD106" s="42" t="s">
        <v>63</v>
      </c>
      <c r="AE106" s="42" t="s">
        <v>64</v>
      </c>
      <c r="AF106" s="42" t="s">
        <v>224</v>
      </c>
      <c r="AG106" s="42" t="s">
        <v>65</v>
      </c>
      <c r="AH106" s="51">
        <v>44655</v>
      </c>
      <c r="AI106" s="51">
        <v>44662</v>
      </c>
      <c r="AJ106" s="102" t="s">
        <v>58</v>
      </c>
      <c r="AK106" s="105" t="s">
        <v>66</v>
      </c>
      <c r="AL106" s="105" t="s">
        <v>67</v>
      </c>
      <c r="AM106" s="105" t="s">
        <v>66</v>
      </c>
      <c r="AN106" s="105" t="s">
        <v>66</v>
      </c>
      <c r="AO106" s="105" t="s">
        <v>66</v>
      </c>
      <c r="AP106" s="105" t="s">
        <v>66</v>
      </c>
      <c r="AQ106" s="105" t="s">
        <v>68</v>
      </c>
      <c r="AR106" s="105" t="s">
        <v>68</v>
      </c>
      <c r="AS106" s="105" t="s">
        <v>68</v>
      </c>
      <c r="AT106" s="105" t="s">
        <v>68</v>
      </c>
      <c r="AU106" s="105" t="s">
        <v>68</v>
      </c>
      <c r="AV106" s="105" t="s">
        <v>68</v>
      </c>
      <c r="AW106" s="105" t="s">
        <v>68</v>
      </c>
      <c r="AX106" s="105" t="s">
        <v>68</v>
      </c>
      <c r="AY106" s="105" t="s">
        <v>68</v>
      </c>
    </row>
    <row r="107" spans="1:51">
      <c r="A107" s="60"/>
      <c r="B107" s="63"/>
      <c r="C107" s="60"/>
      <c r="D107" s="60"/>
      <c r="E107" s="65"/>
      <c r="F107" s="60"/>
      <c r="G107" s="40"/>
      <c r="H107" s="43"/>
      <c r="I107" s="43"/>
      <c r="J107" s="43"/>
      <c r="K107" s="43"/>
      <c r="L107" s="43"/>
      <c r="M107" s="43"/>
      <c r="N107" s="11"/>
      <c r="O107" s="11"/>
      <c r="P107" s="11"/>
      <c r="Q107" s="11"/>
      <c r="R107" s="13"/>
      <c r="S107" s="11" t="s">
        <v>69</v>
      </c>
      <c r="T107" s="11" t="s">
        <v>70</v>
      </c>
      <c r="U107" s="11" t="s">
        <v>71</v>
      </c>
      <c r="V107" s="46"/>
      <c r="W107" s="46"/>
      <c r="X107" s="46"/>
      <c r="Y107" s="49"/>
      <c r="Z107" s="56"/>
      <c r="AA107" s="56"/>
      <c r="AB107" s="43"/>
      <c r="AC107" s="43"/>
      <c r="AD107" s="43"/>
      <c r="AE107" s="43"/>
      <c r="AF107" s="43"/>
      <c r="AG107" s="43"/>
      <c r="AH107" s="52"/>
      <c r="AI107" s="52"/>
      <c r="AJ107" s="103"/>
      <c r="AK107" s="106"/>
      <c r="AL107" s="106"/>
      <c r="AM107" s="106"/>
      <c r="AN107" s="106"/>
      <c r="AO107" s="106"/>
      <c r="AP107" s="106"/>
      <c r="AQ107" s="106"/>
      <c r="AR107" s="106"/>
      <c r="AS107" s="106"/>
      <c r="AT107" s="106"/>
      <c r="AU107" s="106"/>
      <c r="AV107" s="106"/>
      <c r="AW107" s="106"/>
      <c r="AX107" s="106"/>
      <c r="AY107" s="106"/>
    </row>
    <row r="108" spans="1:51">
      <c r="A108" s="61"/>
      <c r="B108" s="63"/>
      <c r="C108" s="61"/>
      <c r="D108" s="61"/>
      <c r="E108" s="66"/>
      <c r="F108" s="61"/>
      <c r="G108" s="41"/>
      <c r="H108" s="44"/>
      <c r="I108" s="44"/>
      <c r="J108" s="44"/>
      <c r="K108" s="44"/>
      <c r="L108" s="44"/>
      <c r="M108" s="44"/>
      <c r="N108" s="11"/>
      <c r="O108" s="11"/>
      <c r="P108" s="11"/>
      <c r="Q108" s="11"/>
      <c r="R108" s="13"/>
      <c r="S108" s="11"/>
      <c r="T108" s="11" t="s">
        <v>70</v>
      </c>
      <c r="U108" s="11" t="s">
        <v>71</v>
      </c>
      <c r="V108" s="47"/>
      <c r="W108" s="47"/>
      <c r="X108" s="47"/>
      <c r="Y108" s="50"/>
      <c r="Z108" s="57"/>
      <c r="AA108" s="57"/>
      <c r="AB108" s="44"/>
      <c r="AC108" s="44"/>
      <c r="AD108" s="44"/>
      <c r="AE108" s="44"/>
      <c r="AF108" s="44"/>
      <c r="AG108" s="44"/>
      <c r="AH108" s="53"/>
      <c r="AI108" s="53"/>
      <c r="AJ108" s="104"/>
      <c r="AK108" s="107"/>
      <c r="AL108" s="107"/>
      <c r="AM108" s="107"/>
      <c r="AN108" s="107"/>
      <c r="AO108" s="107"/>
      <c r="AP108" s="107"/>
      <c r="AQ108" s="107"/>
      <c r="AR108" s="107"/>
      <c r="AS108" s="107"/>
      <c r="AT108" s="107"/>
      <c r="AU108" s="107"/>
      <c r="AV108" s="107"/>
      <c r="AW108" s="107"/>
      <c r="AX108" s="107"/>
      <c r="AY108" s="107"/>
    </row>
    <row r="109" spans="1:51" ht="15" customHeight="1">
      <c r="A109" s="59" t="s">
        <v>54</v>
      </c>
      <c r="B109" s="63" t="s">
        <v>55</v>
      </c>
      <c r="C109" s="59">
        <v>2022</v>
      </c>
      <c r="D109" s="59" t="s">
        <v>211</v>
      </c>
      <c r="E109" s="64" t="s">
        <v>213</v>
      </c>
      <c r="F109" s="59" t="s">
        <v>57</v>
      </c>
      <c r="G109" s="39" t="s">
        <v>58</v>
      </c>
      <c r="H109" s="42">
        <v>29101</v>
      </c>
      <c r="I109" s="42" t="s">
        <v>59</v>
      </c>
      <c r="J109" s="42" t="s">
        <v>59</v>
      </c>
      <c r="K109" s="42" t="s">
        <v>225</v>
      </c>
      <c r="L109" s="42" t="s">
        <v>72</v>
      </c>
      <c r="M109" s="42" t="str">
        <f>L109</f>
        <v>DIRECCION GENERAL DE INFORMATICA</v>
      </c>
      <c r="N109" s="11" t="s">
        <v>73</v>
      </c>
      <c r="O109" s="11" t="s">
        <v>74</v>
      </c>
      <c r="P109" s="11" t="s">
        <v>75</v>
      </c>
      <c r="Q109" s="11"/>
      <c r="R109" s="13">
        <v>285.19</v>
      </c>
      <c r="S109" s="11" t="s">
        <v>73</v>
      </c>
      <c r="T109" s="11" t="s">
        <v>74</v>
      </c>
      <c r="U109" s="11" t="s">
        <v>75</v>
      </c>
      <c r="V109" s="45"/>
      <c r="W109" s="45" t="s">
        <v>60</v>
      </c>
      <c r="X109" s="45" t="s">
        <v>244</v>
      </c>
      <c r="Y109" s="48">
        <v>44655</v>
      </c>
      <c r="Z109" s="55">
        <v>245.85</v>
      </c>
      <c r="AA109" s="55">
        <f>Z109*0.16+Z109</f>
        <v>285.18599999999998</v>
      </c>
      <c r="AB109" s="42" t="s">
        <v>61</v>
      </c>
      <c r="AC109" s="42" t="s">
        <v>62</v>
      </c>
      <c r="AD109" s="42" t="s">
        <v>63</v>
      </c>
      <c r="AE109" s="42" t="s">
        <v>64</v>
      </c>
      <c r="AF109" s="42" t="s">
        <v>225</v>
      </c>
      <c r="AG109" s="42" t="s">
        <v>65</v>
      </c>
      <c r="AH109" s="51">
        <v>44655</v>
      </c>
      <c r="AI109" s="51">
        <v>44655</v>
      </c>
      <c r="AJ109" s="102" t="s">
        <v>58</v>
      </c>
      <c r="AK109" s="105" t="s">
        <v>66</v>
      </c>
      <c r="AL109" s="105" t="s">
        <v>67</v>
      </c>
      <c r="AM109" s="105" t="s">
        <v>66</v>
      </c>
      <c r="AN109" s="105" t="s">
        <v>66</v>
      </c>
      <c r="AO109" s="105" t="s">
        <v>66</v>
      </c>
      <c r="AP109" s="105" t="s">
        <v>66</v>
      </c>
      <c r="AQ109" s="105" t="s">
        <v>68</v>
      </c>
      <c r="AR109" s="105" t="s">
        <v>68</v>
      </c>
      <c r="AS109" s="105" t="s">
        <v>68</v>
      </c>
      <c r="AT109" s="105" t="s">
        <v>68</v>
      </c>
      <c r="AU109" s="105" t="s">
        <v>68</v>
      </c>
      <c r="AV109" s="105" t="s">
        <v>68</v>
      </c>
      <c r="AW109" s="105" t="s">
        <v>68</v>
      </c>
      <c r="AX109" s="105" t="s">
        <v>68</v>
      </c>
      <c r="AY109" s="105" t="s">
        <v>68</v>
      </c>
    </row>
    <row r="110" spans="1:51">
      <c r="A110" s="60"/>
      <c r="B110" s="63"/>
      <c r="C110" s="60"/>
      <c r="D110" s="60"/>
      <c r="E110" s="65"/>
      <c r="F110" s="60"/>
      <c r="G110" s="40"/>
      <c r="H110" s="43"/>
      <c r="I110" s="43"/>
      <c r="J110" s="43"/>
      <c r="K110" s="43"/>
      <c r="L110" s="43"/>
      <c r="M110" s="43"/>
      <c r="N110" s="11"/>
      <c r="O110" s="11"/>
      <c r="P110" s="11"/>
      <c r="Q110" s="11"/>
      <c r="R110" s="13"/>
      <c r="S110" s="11" t="s">
        <v>69</v>
      </c>
      <c r="T110" s="11" t="s">
        <v>70</v>
      </c>
      <c r="U110" s="11" t="s">
        <v>71</v>
      </c>
      <c r="V110" s="46"/>
      <c r="W110" s="46"/>
      <c r="X110" s="46"/>
      <c r="Y110" s="49"/>
      <c r="Z110" s="56"/>
      <c r="AA110" s="56"/>
      <c r="AB110" s="43"/>
      <c r="AC110" s="43"/>
      <c r="AD110" s="43"/>
      <c r="AE110" s="43"/>
      <c r="AF110" s="43"/>
      <c r="AG110" s="43"/>
      <c r="AH110" s="52"/>
      <c r="AI110" s="52"/>
      <c r="AJ110" s="103"/>
      <c r="AK110" s="106"/>
      <c r="AL110" s="106"/>
      <c r="AM110" s="106"/>
      <c r="AN110" s="106"/>
      <c r="AO110" s="106"/>
      <c r="AP110" s="106"/>
      <c r="AQ110" s="106"/>
      <c r="AR110" s="106"/>
      <c r="AS110" s="106"/>
      <c r="AT110" s="106"/>
      <c r="AU110" s="106"/>
      <c r="AV110" s="106"/>
      <c r="AW110" s="106"/>
      <c r="AX110" s="106"/>
      <c r="AY110" s="106"/>
    </row>
    <row r="111" spans="1:51">
      <c r="A111" s="61"/>
      <c r="B111" s="63"/>
      <c r="C111" s="61"/>
      <c r="D111" s="61"/>
      <c r="E111" s="66"/>
      <c r="F111" s="61"/>
      <c r="G111" s="41"/>
      <c r="H111" s="44"/>
      <c r="I111" s="44"/>
      <c r="J111" s="44"/>
      <c r="K111" s="44"/>
      <c r="L111" s="44"/>
      <c r="M111" s="44"/>
      <c r="N111" s="11"/>
      <c r="O111" s="11"/>
      <c r="P111" s="11"/>
      <c r="Q111" s="11"/>
      <c r="R111" s="13"/>
      <c r="S111" s="11"/>
      <c r="T111" s="11" t="s">
        <v>70</v>
      </c>
      <c r="U111" s="11" t="s">
        <v>71</v>
      </c>
      <c r="V111" s="47"/>
      <c r="W111" s="47"/>
      <c r="X111" s="47"/>
      <c r="Y111" s="50"/>
      <c r="Z111" s="57"/>
      <c r="AA111" s="57"/>
      <c r="AB111" s="44"/>
      <c r="AC111" s="44"/>
      <c r="AD111" s="44"/>
      <c r="AE111" s="44"/>
      <c r="AF111" s="44"/>
      <c r="AG111" s="44"/>
      <c r="AH111" s="53"/>
      <c r="AI111" s="53"/>
      <c r="AJ111" s="104"/>
      <c r="AK111" s="107"/>
      <c r="AL111" s="107"/>
      <c r="AM111" s="107"/>
      <c r="AN111" s="107"/>
      <c r="AO111" s="107"/>
      <c r="AP111" s="107"/>
      <c r="AQ111" s="107"/>
      <c r="AR111" s="107"/>
      <c r="AS111" s="107"/>
      <c r="AT111" s="107"/>
      <c r="AU111" s="107"/>
      <c r="AV111" s="107"/>
      <c r="AW111" s="107"/>
      <c r="AX111" s="107"/>
      <c r="AY111" s="107"/>
    </row>
    <row r="112" spans="1:51" ht="15" customHeight="1">
      <c r="A112" s="59" t="s">
        <v>54</v>
      </c>
      <c r="B112" s="63" t="s">
        <v>55</v>
      </c>
      <c r="C112" s="59">
        <v>2022</v>
      </c>
      <c r="D112" s="59" t="s">
        <v>211</v>
      </c>
      <c r="E112" s="64" t="s">
        <v>214</v>
      </c>
      <c r="F112" s="59" t="s">
        <v>57</v>
      </c>
      <c r="G112" s="39" t="s">
        <v>58</v>
      </c>
      <c r="H112" s="42">
        <v>29401</v>
      </c>
      <c r="I112" s="42" t="s">
        <v>59</v>
      </c>
      <c r="J112" s="42" t="s">
        <v>59</v>
      </c>
      <c r="K112" s="42" t="s">
        <v>226</v>
      </c>
      <c r="L112" s="42" t="s">
        <v>72</v>
      </c>
      <c r="M112" s="42" t="str">
        <f>L112</f>
        <v>DIRECCION GENERAL DE INFORMATICA</v>
      </c>
      <c r="N112" s="11" t="s">
        <v>73</v>
      </c>
      <c r="O112" s="11" t="s">
        <v>74</v>
      </c>
      <c r="P112" s="11" t="s">
        <v>75</v>
      </c>
      <c r="Q112" s="11"/>
      <c r="R112" s="13">
        <v>16543.509999999998</v>
      </c>
      <c r="S112" s="11" t="s">
        <v>73</v>
      </c>
      <c r="T112" s="11" t="s">
        <v>74</v>
      </c>
      <c r="U112" s="11" t="s">
        <v>75</v>
      </c>
      <c r="V112" s="45"/>
      <c r="W112" s="45" t="s">
        <v>60</v>
      </c>
      <c r="X112" s="45" t="s">
        <v>245</v>
      </c>
      <c r="Y112" s="48">
        <v>44656</v>
      </c>
      <c r="Z112" s="55">
        <v>14261.65</v>
      </c>
      <c r="AA112" s="55">
        <f>Z112*0.16+Z112</f>
        <v>16543.513999999999</v>
      </c>
      <c r="AB112" s="42" t="s">
        <v>61</v>
      </c>
      <c r="AC112" s="42" t="s">
        <v>62</v>
      </c>
      <c r="AD112" s="42" t="s">
        <v>63</v>
      </c>
      <c r="AE112" s="42" t="s">
        <v>64</v>
      </c>
      <c r="AF112" s="42" t="s">
        <v>226</v>
      </c>
      <c r="AG112" s="42" t="s">
        <v>65</v>
      </c>
      <c r="AH112" s="51">
        <v>44656</v>
      </c>
      <c r="AI112" s="51">
        <v>44658</v>
      </c>
      <c r="AJ112" s="102" t="s">
        <v>58</v>
      </c>
      <c r="AK112" s="105" t="s">
        <v>66</v>
      </c>
      <c r="AL112" s="105" t="s">
        <v>67</v>
      </c>
      <c r="AM112" s="105" t="s">
        <v>66</v>
      </c>
      <c r="AN112" s="105" t="s">
        <v>66</v>
      </c>
      <c r="AO112" s="105" t="s">
        <v>66</v>
      </c>
      <c r="AP112" s="105" t="s">
        <v>66</v>
      </c>
      <c r="AQ112" s="105" t="s">
        <v>68</v>
      </c>
      <c r="AR112" s="105" t="s">
        <v>68</v>
      </c>
      <c r="AS112" s="105" t="s">
        <v>68</v>
      </c>
      <c r="AT112" s="105" t="s">
        <v>68</v>
      </c>
      <c r="AU112" s="105" t="s">
        <v>68</v>
      </c>
      <c r="AV112" s="105" t="s">
        <v>68</v>
      </c>
      <c r="AW112" s="105" t="s">
        <v>68</v>
      </c>
      <c r="AX112" s="105" t="s">
        <v>68</v>
      </c>
      <c r="AY112" s="105" t="s">
        <v>68</v>
      </c>
    </row>
    <row r="113" spans="1:51">
      <c r="A113" s="60"/>
      <c r="B113" s="63"/>
      <c r="C113" s="60"/>
      <c r="D113" s="60"/>
      <c r="E113" s="65"/>
      <c r="F113" s="60"/>
      <c r="G113" s="40"/>
      <c r="H113" s="43"/>
      <c r="I113" s="43"/>
      <c r="J113" s="43"/>
      <c r="K113" s="43"/>
      <c r="L113" s="43"/>
      <c r="M113" s="43"/>
      <c r="N113" s="11"/>
      <c r="O113" s="11"/>
      <c r="P113" s="11"/>
      <c r="Q113" s="11"/>
      <c r="R113" s="13"/>
      <c r="S113" s="11" t="s">
        <v>69</v>
      </c>
      <c r="T113" s="11" t="s">
        <v>70</v>
      </c>
      <c r="U113" s="11" t="s">
        <v>71</v>
      </c>
      <c r="V113" s="46"/>
      <c r="W113" s="46"/>
      <c r="X113" s="46"/>
      <c r="Y113" s="49"/>
      <c r="Z113" s="56"/>
      <c r="AA113" s="56"/>
      <c r="AB113" s="43"/>
      <c r="AC113" s="43"/>
      <c r="AD113" s="43"/>
      <c r="AE113" s="43"/>
      <c r="AF113" s="43"/>
      <c r="AG113" s="43"/>
      <c r="AH113" s="52"/>
      <c r="AI113" s="52"/>
      <c r="AJ113" s="103"/>
      <c r="AK113" s="106"/>
      <c r="AL113" s="106"/>
      <c r="AM113" s="106"/>
      <c r="AN113" s="106"/>
      <c r="AO113" s="106"/>
      <c r="AP113" s="106"/>
      <c r="AQ113" s="106"/>
      <c r="AR113" s="106"/>
      <c r="AS113" s="106"/>
      <c r="AT113" s="106"/>
      <c r="AU113" s="106"/>
      <c r="AV113" s="106"/>
      <c r="AW113" s="106"/>
      <c r="AX113" s="106"/>
      <c r="AY113" s="106"/>
    </row>
    <row r="114" spans="1:51">
      <c r="A114" s="61"/>
      <c r="B114" s="63"/>
      <c r="C114" s="61"/>
      <c r="D114" s="61"/>
      <c r="E114" s="66"/>
      <c r="F114" s="61"/>
      <c r="G114" s="41"/>
      <c r="H114" s="44"/>
      <c r="I114" s="44"/>
      <c r="J114" s="44"/>
      <c r="K114" s="44"/>
      <c r="L114" s="44"/>
      <c r="M114" s="44"/>
      <c r="N114" s="11"/>
      <c r="O114" s="11"/>
      <c r="P114" s="11"/>
      <c r="Q114" s="11"/>
      <c r="R114" s="13"/>
      <c r="S114" s="11"/>
      <c r="T114" s="11" t="s">
        <v>70</v>
      </c>
      <c r="U114" s="11" t="s">
        <v>71</v>
      </c>
      <c r="V114" s="47"/>
      <c r="W114" s="47"/>
      <c r="X114" s="47"/>
      <c r="Y114" s="50"/>
      <c r="Z114" s="57"/>
      <c r="AA114" s="57"/>
      <c r="AB114" s="44"/>
      <c r="AC114" s="44"/>
      <c r="AD114" s="44"/>
      <c r="AE114" s="44"/>
      <c r="AF114" s="44"/>
      <c r="AG114" s="44"/>
      <c r="AH114" s="53"/>
      <c r="AI114" s="53"/>
      <c r="AJ114" s="104"/>
      <c r="AK114" s="107"/>
      <c r="AL114" s="107"/>
      <c r="AM114" s="107"/>
      <c r="AN114" s="107"/>
      <c r="AO114" s="107"/>
      <c r="AP114" s="107"/>
      <c r="AQ114" s="107"/>
      <c r="AR114" s="107"/>
      <c r="AS114" s="107"/>
      <c r="AT114" s="107"/>
      <c r="AU114" s="107"/>
      <c r="AV114" s="107"/>
      <c r="AW114" s="107"/>
      <c r="AX114" s="107"/>
      <c r="AY114" s="107"/>
    </row>
    <row r="115" spans="1:51" ht="15" customHeight="1">
      <c r="A115" s="59" t="s">
        <v>54</v>
      </c>
      <c r="B115" s="63" t="s">
        <v>55</v>
      </c>
      <c r="C115" s="59">
        <v>2022</v>
      </c>
      <c r="D115" s="59" t="s">
        <v>211</v>
      </c>
      <c r="E115" s="64" t="s">
        <v>215</v>
      </c>
      <c r="F115" s="59" t="s">
        <v>57</v>
      </c>
      <c r="G115" s="39" t="s">
        <v>58</v>
      </c>
      <c r="H115" s="42">
        <v>24901</v>
      </c>
      <c r="I115" s="42" t="s">
        <v>59</v>
      </c>
      <c r="J115" s="42" t="s">
        <v>59</v>
      </c>
      <c r="K115" s="42" t="s">
        <v>227</v>
      </c>
      <c r="L115" s="42" t="s">
        <v>72</v>
      </c>
      <c r="M115" s="42" t="str">
        <f>L115</f>
        <v>DIRECCION GENERAL DE INFORMATICA</v>
      </c>
      <c r="N115" s="11" t="s">
        <v>73</v>
      </c>
      <c r="O115" s="11" t="s">
        <v>74</v>
      </c>
      <c r="P115" s="11" t="s">
        <v>75</v>
      </c>
      <c r="Q115" s="11"/>
      <c r="R115" s="13">
        <v>2146</v>
      </c>
      <c r="S115" s="11" t="s">
        <v>73</v>
      </c>
      <c r="T115" s="11" t="s">
        <v>74</v>
      </c>
      <c r="U115" s="11" t="s">
        <v>75</v>
      </c>
      <c r="V115" s="45"/>
      <c r="W115" s="45" t="s">
        <v>60</v>
      </c>
      <c r="X115" s="45" t="s">
        <v>246</v>
      </c>
      <c r="Y115" s="48">
        <v>44655</v>
      </c>
      <c r="Z115" s="55">
        <v>1850</v>
      </c>
      <c r="AA115" s="55">
        <f>Z115*0.16+Z115</f>
        <v>2146</v>
      </c>
      <c r="AB115" s="42" t="s">
        <v>61</v>
      </c>
      <c r="AC115" s="42" t="s">
        <v>62</v>
      </c>
      <c r="AD115" s="42" t="s">
        <v>63</v>
      </c>
      <c r="AE115" s="42" t="s">
        <v>64</v>
      </c>
      <c r="AF115" s="42" t="s">
        <v>227</v>
      </c>
      <c r="AG115" s="42" t="s">
        <v>65</v>
      </c>
      <c r="AH115" s="51">
        <v>44655</v>
      </c>
      <c r="AI115" s="51">
        <v>44662</v>
      </c>
      <c r="AJ115" s="102" t="s">
        <v>58</v>
      </c>
      <c r="AK115" s="105" t="s">
        <v>66</v>
      </c>
      <c r="AL115" s="105" t="s">
        <v>67</v>
      </c>
      <c r="AM115" s="105" t="s">
        <v>66</v>
      </c>
      <c r="AN115" s="105" t="s">
        <v>66</v>
      </c>
      <c r="AO115" s="105" t="s">
        <v>66</v>
      </c>
      <c r="AP115" s="105" t="s">
        <v>66</v>
      </c>
      <c r="AQ115" s="105" t="s">
        <v>68</v>
      </c>
      <c r="AR115" s="105" t="s">
        <v>68</v>
      </c>
      <c r="AS115" s="105" t="s">
        <v>68</v>
      </c>
      <c r="AT115" s="105" t="s">
        <v>68</v>
      </c>
      <c r="AU115" s="105" t="s">
        <v>68</v>
      </c>
      <c r="AV115" s="105" t="s">
        <v>68</v>
      </c>
      <c r="AW115" s="105" t="s">
        <v>68</v>
      </c>
      <c r="AX115" s="105" t="s">
        <v>68</v>
      </c>
      <c r="AY115" s="105" t="s">
        <v>68</v>
      </c>
    </row>
    <row r="116" spans="1:51">
      <c r="A116" s="60"/>
      <c r="B116" s="63"/>
      <c r="C116" s="60"/>
      <c r="D116" s="60"/>
      <c r="E116" s="65"/>
      <c r="F116" s="60"/>
      <c r="G116" s="40"/>
      <c r="H116" s="43"/>
      <c r="I116" s="43"/>
      <c r="J116" s="43"/>
      <c r="K116" s="43"/>
      <c r="L116" s="43"/>
      <c r="M116" s="43"/>
      <c r="N116" s="11"/>
      <c r="O116" s="11"/>
      <c r="P116" s="11"/>
      <c r="Q116" s="11"/>
      <c r="R116" s="13"/>
      <c r="S116" s="11" t="s">
        <v>69</v>
      </c>
      <c r="T116" s="11" t="s">
        <v>70</v>
      </c>
      <c r="U116" s="11" t="s">
        <v>71</v>
      </c>
      <c r="V116" s="46"/>
      <c r="W116" s="46"/>
      <c r="X116" s="46"/>
      <c r="Y116" s="49"/>
      <c r="Z116" s="56"/>
      <c r="AA116" s="56"/>
      <c r="AB116" s="43"/>
      <c r="AC116" s="43"/>
      <c r="AD116" s="43"/>
      <c r="AE116" s="43"/>
      <c r="AF116" s="43"/>
      <c r="AG116" s="43"/>
      <c r="AH116" s="52"/>
      <c r="AI116" s="52"/>
      <c r="AJ116" s="103"/>
      <c r="AK116" s="106"/>
      <c r="AL116" s="106"/>
      <c r="AM116" s="106"/>
      <c r="AN116" s="106"/>
      <c r="AO116" s="106"/>
      <c r="AP116" s="106"/>
      <c r="AQ116" s="106"/>
      <c r="AR116" s="106"/>
      <c r="AS116" s="106"/>
      <c r="AT116" s="106"/>
      <c r="AU116" s="106"/>
      <c r="AV116" s="106"/>
      <c r="AW116" s="106"/>
      <c r="AX116" s="106"/>
      <c r="AY116" s="106"/>
    </row>
    <row r="117" spans="1:51">
      <c r="A117" s="61"/>
      <c r="B117" s="63"/>
      <c r="C117" s="61"/>
      <c r="D117" s="61"/>
      <c r="E117" s="66"/>
      <c r="F117" s="61"/>
      <c r="G117" s="41"/>
      <c r="H117" s="44"/>
      <c r="I117" s="44"/>
      <c r="J117" s="44"/>
      <c r="K117" s="44"/>
      <c r="L117" s="44"/>
      <c r="M117" s="44"/>
      <c r="N117" s="11"/>
      <c r="O117" s="11"/>
      <c r="P117" s="11"/>
      <c r="Q117" s="11"/>
      <c r="R117" s="13"/>
      <c r="S117" s="11"/>
      <c r="T117" s="11" t="s">
        <v>70</v>
      </c>
      <c r="U117" s="11" t="s">
        <v>71</v>
      </c>
      <c r="V117" s="47"/>
      <c r="W117" s="47"/>
      <c r="X117" s="47"/>
      <c r="Y117" s="50"/>
      <c r="Z117" s="57"/>
      <c r="AA117" s="57"/>
      <c r="AB117" s="44"/>
      <c r="AC117" s="44"/>
      <c r="AD117" s="44"/>
      <c r="AE117" s="44"/>
      <c r="AF117" s="44"/>
      <c r="AG117" s="44"/>
      <c r="AH117" s="53"/>
      <c r="AI117" s="53"/>
      <c r="AJ117" s="104"/>
      <c r="AK117" s="107"/>
      <c r="AL117" s="107"/>
      <c r="AM117" s="107"/>
      <c r="AN117" s="107"/>
      <c r="AO117" s="107"/>
      <c r="AP117" s="107"/>
      <c r="AQ117" s="107"/>
      <c r="AR117" s="107"/>
      <c r="AS117" s="107"/>
      <c r="AT117" s="107"/>
      <c r="AU117" s="107"/>
      <c r="AV117" s="107"/>
      <c r="AW117" s="107"/>
      <c r="AX117" s="107"/>
      <c r="AY117" s="107"/>
    </row>
    <row r="118" spans="1:51" ht="15" customHeight="1">
      <c r="A118" s="59" t="s">
        <v>54</v>
      </c>
      <c r="B118" s="63" t="s">
        <v>55</v>
      </c>
      <c r="C118" s="59">
        <v>2022</v>
      </c>
      <c r="D118" s="59" t="s">
        <v>211</v>
      </c>
      <c r="E118" s="64" t="s">
        <v>216</v>
      </c>
      <c r="F118" s="59" t="s">
        <v>57</v>
      </c>
      <c r="G118" s="39" t="s">
        <v>58</v>
      </c>
      <c r="H118" s="42">
        <v>51501</v>
      </c>
      <c r="I118" s="42" t="s">
        <v>59</v>
      </c>
      <c r="J118" s="42" t="s">
        <v>59</v>
      </c>
      <c r="K118" s="42" t="s">
        <v>228</v>
      </c>
      <c r="L118" s="42" t="s">
        <v>120</v>
      </c>
      <c r="M118" s="42" t="str">
        <f>L118</f>
        <v>SECRETARIA DE GOBIERNO</v>
      </c>
      <c r="N118" s="11"/>
      <c r="O118" s="11"/>
      <c r="P118" s="11"/>
      <c r="Q118" s="11" t="s">
        <v>152</v>
      </c>
      <c r="R118" s="13">
        <v>13548.57</v>
      </c>
      <c r="S118" s="11"/>
      <c r="T118" s="11"/>
      <c r="U118" s="11"/>
      <c r="V118" s="45" t="s">
        <v>152</v>
      </c>
      <c r="W118" s="45" t="s">
        <v>60</v>
      </c>
      <c r="X118" s="45" t="s">
        <v>247</v>
      </c>
      <c r="Y118" s="48">
        <v>44671</v>
      </c>
      <c r="Z118" s="55">
        <v>11679.8</v>
      </c>
      <c r="AA118" s="55">
        <f>Z118*0.16+Z118</f>
        <v>13548.567999999999</v>
      </c>
      <c r="AB118" s="42" t="s">
        <v>61</v>
      </c>
      <c r="AC118" s="42" t="s">
        <v>62</v>
      </c>
      <c r="AD118" s="42" t="s">
        <v>63</v>
      </c>
      <c r="AE118" s="42" t="s">
        <v>64</v>
      </c>
      <c r="AF118" s="42" t="s">
        <v>228</v>
      </c>
      <c r="AG118" s="42" t="s">
        <v>65</v>
      </c>
      <c r="AH118" s="51">
        <v>44671</v>
      </c>
      <c r="AI118" s="51">
        <v>44676</v>
      </c>
      <c r="AJ118" s="102" t="s">
        <v>58</v>
      </c>
      <c r="AK118" s="105" t="s">
        <v>66</v>
      </c>
      <c r="AL118" s="105" t="s">
        <v>67</v>
      </c>
      <c r="AM118" s="105" t="s">
        <v>66</v>
      </c>
      <c r="AN118" s="105" t="s">
        <v>66</v>
      </c>
      <c r="AO118" s="105" t="s">
        <v>66</v>
      </c>
      <c r="AP118" s="105" t="s">
        <v>66</v>
      </c>
      <c r="AQ118" s="105" t="s">
        <v>68</v>
      </c>
      <c r="AR118" s="105" t="s">
        <v>68</v>
      </c>
      <c r="AS118" s="105" t="s">
        <v>68</v>
      </c>
      <c r="AT118" s="105" t="s">
        <v>68</v>
      </c>
      <c r="AU118" s="105" t="s">
        <v>68</v>
      </c>
      <c r="AV118" s="105" t="s">
        <v>68</v>
      </c>
      <c r="AW118" s="105" t="s">
        <v>68</v>
      </c>
      <c r="AX118" s="105" t="s">
        <v>68</v>
      </c>
      <c r="AY118" s="105" t="s">
        <v>68</v>
      </c>
    </row>
    <row r="119" spans="1:51">
      <c r="A119" s="60"/>
      <c r="B119" s="63"/>
      <c r="C119" s="60"/>
      <c r="D119" s="60"/>
      <c r="E119" s="65"/>
      <c r="F119" s="60"/>
      <c r="G119" s="40"/>
      <c r="H119" s="43"/>
      <c r="I119" s="43"/>
      <c r="J119" s="43"/>
      <c r="K119" s="43"/>
      <c r="L119" s="43"/>
      <c r="M119" s="43"/>
      <c r="N119" s="11"/>
      <c r="O119" s="11"/>
      <c r="P119" s="11"/>
      <c r="Q119" s="11"/>
      <c r="R119" s="13"/>
      <c r="S119" s="11" t="s">
        <v>69</v>
      </c>
      <c r="T119" s="11" t="s">
        <v>70</v>
      </c>
      <c r="U119" s="11" t="s">
        <v>71</v>
      </c>
      <c r="V119" s="46"/>
      <c r="W119" s="46"/>
      <c r="X119" s="46"/>
      <c r="Y119" s="49"/>
      <c r="Z119" s="56"/>
      <c r="AA119" s="56"/>
      <c r="AB119" s="43"/>
      <c r="AC119" s="43"/>
      <c r="AD119" s="43"/>
      <c r="AE119" s="43"/>
      <c r="AF119" s="43"/>
      <c r="AG119" s="43"/>
      <c r="AH119" s="52"/>
      <c r="AI119" s="52"/>
      <c r="AJ119" s="103"/>
      <c r="AK119" s="106"/>
      <c r="AL119" s="106"/>
      <c r="AM119" s="106"/>
      <c r="AN119" s="106"/>
      <c r="AO119" s="106"/>
      <c r="AP119" s="106"/>
      <c r="AQ119" s="106"/>
      <c r="AR119" s="106"/>
      <c r="AS119" s="106"/>
      <c r="AT119" s="106"/>
      <c r="AU119" s="106"/>
      <c r="AV119" s="106"/>
      <c r="AW119" s="106"/>
      <c r="AX119" s="106"/>
      <c r="AY119" s="106"/>
    </row>
    <row r="120" spans="1:51">
      <c r="A120" s="61"/>
      <c r="B120" s="63"/>
      <c r="C120" s="61"/>
      <c r="D120" s="61"/>
      <c r="E120" s="66"/>
      <c r="F120" s="61"/>
      <c r="G120" s="41"/>
      <c r="H120" s="44"/>
      <c r="I120" s="44"/>
      <c r="J120" s="44"/>
      <c r="K120" s="44"/>
      <c r="L120" s="44"/>
      <c r="M120" s="44"/>
      <c r="N120" s="11"/>
      <c r="O120" s="11"/>
      <c r="P120" s="11"/>
      <c r="Q120" s="11"/>
      <c r="R120" s="13"/>
      <c r="S120" s="11"/>
      <c r="T120" s="11" t="s">
        <v>70</v>
      </c>
      <c r="U120" s="11" t="s">
        <v>71</v>
      </c>
      <c r="V120" s="47"/>
      <c r="W120" s="47"/>
      <c r="X120" s="47"/>
      <c r="Y120" s="50"/>
      <c r="Z120" s="57"/>
      <c r="AA120" s="57"/>
      <c r="AB120" s="44"/>
      <c r="AC120" s="44"/>
      <c r="AD120" s="44"/>
      <c r="AE120" s="44"/>
      <c r="AF120" s="44"/>
      <c r="AG120" s="44"/>
      <c r="AH120" s="53"/>
      <c r="AI120" s="53"/>
      <c r="AJ120" s="104"/>
      <c r="AK120" s="107"/>
      <c r="AL120" s="107"/>
      <c r="AM120" s="107"/>
      <c r="AN120" s="107"/>
      <c r="AO120" s="107"/>
      <c r="AP120" s="107"/>
      <c r="AQ120" s="107"/>
      <c r="AR120" s="107"/>
      <c r="AS120" s="107"/>
      <c r="AT120" s="107"/>
      <c r="AU120" s="107"/>
      <c r="AV120" s="107"/>
      <c r="AW120" s="107"/>
      <c r="AX120" s="107"/>
      <c r="AY120" s="107"/>
    </row>
    <row r="121" spans="1:51" ht="15" customHeight="1">
      <c r="A121" s="59" t="s">
        <v>54</v>
      </c>
      <c r="B121" s="63" t="s">
        <v>55</v>
      </c>
      <c r="C121" s="59">
        <v>2022</v>
      </c>
      <c r="D121" s="59" t="s">
        <v>211</v>
      </c>
      <c r="E121" s="64" t="s">
        <v>217</v>
      </c>
      <c r="F121" s="59" t="s">
        <v>57</v>
      </c>
      <c r="G121" s="39" t="s">
        <v>58</v>
      </c>
      <c r="H121" s="42">
        <v>51101</v>
      </c>
      <c r="I121" s="42" t="s">
        <v>59</v>
      </c>
      <c r="J121" s="42" t="s">
        <v>59</v>
      </c>
      <c r="K121" s="42" t="s">
        <v>229</v>
      </c>
      <c r="L121" s="42" t="s">
        <v>120</v>
      </c>
      <c r="M121" s="42" t="str">
        <f>L121</f>
        <v>SECRETARIA DE GOBIERNO</v>
      </c>
      <c r="N121" s="9" t="s">
        <v>129</v>
      </c>
      <c r="O121" s="9" t="s">
        <v>130</v>
      </c>
      <c r="P121" s="9" t="s">
        <v>131</v>
      </c>
      <c r="Q121" s="9"/>
      <c r="R121" s="13">
        <v>136184</v>
      </c>
      <c r="S121" s="9" t="s">
        <v>129</v>
      </c>
      <c r="T121" s="9" t="s">
        <v>130</v>
      </c>
      <c r="U121" s="9" t="s">
        <v>131</v>
      </c>
      <c r="V121" s="45"/>
      <c r="W121" s="45" t="s">
        <v>60</v>
      </c>
      <c r="X121" s="45" t="s">
        <v>248</v>
      </c>
      <c r="Y121" s="48">
        <v>44672</v>
      </c>
      <c r="Z121" s="55">
        <v>117400</v>
      </c>
      <c r="AA121" s="55">
        <f>Z121*0.16+Z121</f>
        <v>136184</v>
      </c>
      <c r="AB121" s="42" t="s">
        <v>61</v>
      </c>
      <c r="AC121" s="42" t="s">
        <v>62</v>
      </c>
      <c r="AD121" s="42" t="s">
        <v>63</v>
      </c>
      <c r="AE121" s="42" t="s">
        <v>64</v>
      </c>
      <c r="AF121" s="42" t="s">
        <v>229</v>
      </c>
      <c r="AG121" s="42" t="s">
        <v>65</v>
      </c>
      <c r="AH121" s="51">
        <v>44672</v>
      </c>
      <c r="AI121" s="51">
        <v>44683</v>
      </c>
      <c r="AJ121" s="102" t="s">
        <v>58</v>
      </c>
      <c r="AK121" s="105" t="s">
        <v>66</v>
      </c>
      <c r="AL121" s="105" t="s">
        <v>67</v>
      </c>
      <c r="AM121" s="105" t="s">
        <v>66</v>
      </c>
      <c r="AN121" s="105" t="s">
        <v>66</v>
      </c>
      <c r="AO121" s="105" t="s">
        <v>66</v>
      </c>
      <c r="AP121" s="105" t="s">
        <v>66</v>
      </c>
      <c r="AQ121" s="105" t="s">
        <v>68</v>
      </c>
      <c r="AR121" s="105" t="s">
        <v>68</v>
      </c>
      <c r="AS121" s="105" t="s">
        <v>68</v>
      </c>
      <c r="AT121" s="105" t="s">
        <v>68</v>
      </c>
      <c r="AU121" s="105" t="s">
        <v>68</v>
      </c>
      <c r="AV121" s="105" t="s">
        <v>68</v>
      </c>
      <c r="AW121" s="105" t="s">
        <v>68</v>
      </c>
      <c r="AX121" s="105" t="s">
        <v>68</v>
      </c>
      <c r="AY121" s="105" t="s">
        <v>68</v>
      </c>
    </row>
    <row r="122" spans="1:51">
      <c r="A122" s="60"/>
      <c r="B122" s="63"/>
      <c r="C122" s="60"/>
      <c r="D122" s="60"/>
      <c r="E122" s="65"/>
      <c r="F122" s="60"/>
      <c r="G122" s="40"/>
      <c r="H122" s="43"/>
      <c r="I122" s="43"/>
      <c r="J122" s="43"/>
      <c r="K122" s="43"/>
      <c r="L122" s="43"/>
      <c r="M122" s="43"/>
      <c r="N122" s="11"/>
      <c r="O122" s="11"/>
      <c r="P122" s="11"/>
      <c r="Q122" s="11" t="s">
        <v>134</v>
      </c>
      <c r="R122" s="13">
        <v>142169.60000000001</v>
      </c>
      <c r="S122" s="11" t="s">
        <v>69</v>
      </c>
      <c r="T122" s="11" t="s">
        <v>70</v>
      </c>
      <c r="U122" s="11" t="s">
        <v>71</v>
      </c>
      <c r="V122" s="46"/>
      <c r="W122" s="46"/>
      <c r="X122" s="46"/>
      <c r="Y122" s="49"/>
      <c r="Z122" s="56"/>
      <c r="AA122" s="56"/>
      <c r="AB122" s="43"/>
      <c r="AC122" s="43"/>
      <c r="AD122" s="43"/>
      <c r="AE122" s="43"/>
      <c r="AF122" s="43"/>
      <c r="AG122" s="43"/>
      <c r="AH122" s="52"/>
      <c r="AI122" s="52"/>
      <c r="AJ122" s="103"/>
      <c r="AK122" s="106"/>
      <c r="AL122" s="106"/>
      <c r="AM122" s="106"/>
      <c r="AN122" s="106"/>
      <c r="AO122" s="106"/>
      <c r="AP122" s="106"/>
      <c r="AQ122" s="106"/>
      <c r="AR122" s="106"/>
      <c r="AS122" s="106"/>
      <c r="AT122" s="106"/>
      <c r="AU122" s="106"/>
      <c r="AV122" s="106"/>
      <c r="AW122" s="106"/>
      <c r="AX122" s="106"/>
      <c r="AY122" s="106"/>
    </row>
    <row r="123" spans="1:51">
      <c r="A123" s="61"/>
      <c r="B123" s="63"/>
      <c r="C123" s="61"/>
      <c r="D123" s="61"/>
      <c r="E123" s="66"/>
      <c r="F123" s="61"/>
      <c r="G123" s="41"/>
      <c r="H123" s="44"/>
      <c r="I123" s="44"/>
      <c r="J123" s="44"/>
      <c r="K123" s="44"/>
      <c r="L123" s="44"/>
      <c r="M123" s="44"/>
      <c r="N123" s="11"/>
      <c r="O123" s="11"/>
      <c r="P123" s="11"/>
      <c r="Q123" s="11" t="s">
        <v>237</v>
      </c>
      <c r="R123" s="13">
        <v>139400.44</v>
      </c>
      <c r="S123" s="11"/>
      <c r="T123" s="11" t="s">
        <v>70</v>
      </c>
      <c r="U123" s="11" t="s">
        <v>71</v>
      </c>
      <c r="V123" s="47"/>
      <c r="W123" s="47"/>
      <c r="X123" s="47"/>
      <c r="Y123" s="50"/>
      <c r="Z123" s="57"/>
      <c r="AA123" s="57"/>
      <c r="AB123" s="44"/>
      <c r="AC123" s="44"/>
      <c r="AD123" s="44"/>
      <c r="AE123" s="44"/>
      <c r="AF123" s="44"/>
      <c r="AG123" s="44"/>
      <c r="AH123" s="53"/>
      <c r="AI123" s="53"/>
      <c r="AJ123" s="104"/>
      <c r="AK123" s="107"/>
      <c r="AL123" s="107"/>
      <c r="AM123" s="107"/>
      <c r="AN123" s="107"/>
      <c r="AO123" s="107"/>
      <c r="AP123" s="107"/>
      <c r="AQ123" s="107"/>
      <c r="AR123" s="107"/>
      <c r="AS123" s="107"/>
      <c r="AT123" s="107"/>
      <c r="AU123" s="107"/>
      <c r="AV123" s="107"/>
      <c r="AW123" s="107"/>
      <c r="AX123" s="107"/>
      <c r="AY123" s="107"/>
    </row>
    <row r="124" spans="1:51" ht="15" customHeight="1">
      <c r="A124" s="59" t="s">
        <v>54</v>
      </c>
      <c r="B124" s="63" t="s">
        <v>55</v>
      </c>
      <c r="C124" s="59">
        <v>2022</v>
      </c>
      <c r="D124" s="59" t="s">
        <v>211</v>
      </c>
      <c r="E124" s="64" t="s">
        <v>218</v>
      </c>
      <c r="F124" s="59" t="s">
        <v>57</v>
      </c>
      <c r="G124" s="39" t="s">
        <v>58</v>
      </c>
      <c r="H124" s="42">
        <v>29401</v>
      </c>
      <c r="I124" s="42" t="s">
        <v>59</v>
      </c>
      <c r="J124" s="42" t="s">
        <v>59</v>
      </c>
      <c r="K124" s="42" t="s">
        <v>230</v>
      </c>
      <c r="L124" s="42" t="s">
        <v>120</v>
      </c>
      <c r="M124" s="42" t="str">
        <f>L124</f>
        <v>SECRETARIA DE GOBIERNO</v>
      </c>
      <c r="N124" s="11"/>
      <c r="O124" s="11"/>
      <c r="P124" s="11"/>
      <c r="Q124" s="11" t="s">
        <v>152</v>
      </c>
      <c r="R124" s="13">
        <v>5127.2</v>
      </c>
      <c r="S124" s="11"/>
      <c r="T124" s="11"/>
      <c r="U124" s="11"/>
      <c r="V124" s="45" t="s">
        <v>152</v>
      </c>
      <c r="W124" s="45" t="s">
        <v>60</v>
      </c>
      <c r="X124" s="45" t="s">
        <v>249</v>
      </c>
      <c r="Y124" s="48">
        <v>44671</v>
      </c>
      <c r="Z124" s="55">
        <v>4420</v>
      </c>
      <c r="AA124" s="55">
        <f>Z124*0.16+Z124</f>
        <v>5127.2</v>
      </c>
      <c r="AB124" s="42" t="s">
        <v>61</v>
      </c>
      <c r="AC124" s="42" t="s">
        <v>62</v>
      </c>
      <c r="AD124" s="42" t="s">
        <v>63</v>
      </c>
      <c r="AE124" s="42" t="s">
        <v>64</v>
      </c>
      <c r="AF124" s="42" t="s">
        <v>230</v>
      </c>
      <c r="AG124" s="42" t="s">
        <v>65</v>
      </c>
      <c r="AH124" s="51">
        <v>44671</v>
      </c>
      <c r="AI124" s="51">
        <v>44673</v>
      </c>
      <c r="AJ124" s="102" t="s">
        <v>58</v>
      </c>
      <c r="AK124" s="105" t="s">
        <v>66</v>
      </c>
      <c r="AL124" s="105" t="s">
        <v>67</v>
      </c>
      <c r="AM124" s="105" t="s">
        <v>66</v>
      </c>
      <c r="AN124" s="105" t="s">
        <v>66</v>
      </c>
      <c r="AO124" s="105" t="s">
        <v>66</v>
      </c>
      <c r="AP124" s="105" t="s">
        <v>66</v>
      </c>
      <c r="AQ124" s="105" t="s">
        <v>68</v>
      </c>
      <c r="AR124" s="105" t="s">
        <v>68</v>
      </c>
      <c r="AS124" s="105" t="s">
        <v>68</v>
      </c>
      <c r="AT124" s="105" t="s">
        <v>68</v>
      </c>
      <c r="AU124" s="105" t="s">
        <v>68</v>
      </c>
      <c r="AV124" s="105" t="s">
        <v>68</v>
      </c>
      <c r="AW124" s="105" t="s">
        <v>68</v>
      </c>
      <c r="AX124" s="105" t="s">
        <v>68</v>
      </c>
      <c r="AY124" s="105" t="s">
        <v>68</v>
      </c>
    </row>
    <row r="125" spans="1:51">
      <c r="A125" s="60"/>
      <c r="B125" s="63"/>
      <c r="C125" s="60"/>
      <c r="D125" s="60"/>
      <c r="E125" s="65"/>
      <c r="F125" s="60"/>
      <c r="G125" s="40"/>
      <c r="H125" s="43"/>
      <c r="I125" s="43"/>
      <c r="J125" s="43"/>
      <c r="K125" s="43"/>
      <c r="L125" s="43"/>
      <c r="M125" s="43"/>
      <c r="N125" s="11"/>
      <c r="O125" s="11"/>
      <c r="P125" s="11"/>
      <c r="Q125" s="11"/>
      <c r="R125" s="13"/>
      <c r="S125" s="11" t="s">
        <v>69</v>
      </c>
      <c r="T125" s="11" t="s">
        <v>70</v>
      </c>
      <c r="U125" s="11" t="s">
        <v>71</v>
      </c>
      <c r="V125" s="46"/>
      <c r="W125" s="46"/>
      <c r="X125" s="46"/>
      <c r="Y125" s="49"/>
      <c r="Z125" s="56"/>
      <c r="AA125" s="56"/>
      <c r="AB125" s="43"/>
      <c r="AC125" s="43"/>
      <c r="AD125" s="43"/>
      <c r="AE125" s="43"/>
      <c r="AF125" s="43"/>
      <c r="AG125" s="43"/>
      <c r="AH125" s="52"/>
      <c r="AI125" s="52"/>
      <c r="AJ125" s="103"/>
      <c r="AK125" s="106"/>
      <c r="AL125" s="106"/>
      <c r="AM125" s="106"/>
      <c r="AN125" s="106"/>
      <c r="AO125" s="106"/>
      <c r="AP125" s="106"/>
      <c r="AQ125" s="106"/>
      <c r="AR125" s="106"/>
      <c r="AS125" s="106"/>
      <c r="AT125" s="106"/>
      <c r="AU125" s="106"/>
      <c r="AV125" s="106"/>
      <c r="AW125" s="106"/>
      <c r="AX125" s="106"/>
      <c r="AY125" s="106"/>
    </row>
    <row r="126" spans="1:51">
      <c r="A126" s="61"/>
      <c r="B126" s="63"/>
      <c r="C126" s="61"/>
      <c r="D126" s="61"/>
      <c r="E126" s="66"/>
      <c r="F126" s="61"/>
      <c r="G126" s="41"/>
      <c r="H126" s="44"/>
      <c r="I126" s="44"/>
      <c r="J126" s="44"/>
      <c r="K126" s="44"/>
      <c r="L126" s="44"/>
      <c r="M126" s="44"/>
      <c r="N126" s="11"/>
      <c r="O126" s="11"/>
      <c r="P126" s="11"/>
      <c r="Q126" s="11"/>
      <c r="R126" s="13"/>
      <c r="S126" s="11"/>
      <c r="T126" s="11" t="s">
        <v>70</v>
      </c>
      <c r="U126" s="11" t="s">
        <v>71</v>
      </c>
      <c r="V126" s="47"/>
      <c r="W126" s="47"/>
      <c r="X126" s="47"/>
      <c r="Y126" s="50"/>
      <c r="Z126" s="57"/>
      <c r="AA126" s="57"/>
      <c r="AB126" s="44"/>
      <c r="AC126" s="44"/>
      <c r="AD126" s="44"/>
      <c r="AE126" s="44"/>
      <c r="AF126" s="44"/>
      <c r="AG126" s="44"/>
      <c r="AH126" s="53"/>
      <c r="AI126" s="53"/>
      <c r="AJ126" s="104"/>
      <c r="AK126" s="107"/>
      <c r="AL126" s="107"/>
      <c r="AM126" s="107"/>
      <c r="AN126" s="107"/>
      <c r="AO126" s="107"/>
      <c r="AP126" s="107"/>
      <c r="AQ126" s="107"/>
      <c r="AR126" s="107"/>
      <c r="AS126" s="107"/>
      <c r="AT126" s="107"/>
      <c r="AU126" s="107"/>
      <c r="AV126" s="107"/>
      <c r="AW126" s="107"/>
      <c r="AX126" s="107"/>
      <c r="AY126" s="107"/>
    </row>
    <row r="127" spans="1:51" ht="15" customHeight="1">
      <c r="A127" s="59" t="s">
        <v>54</v>
      </c>
      <c r="B127" s="63" t="s">
        <v>55</v>
      </c>
      <c r="C127" s="59">
        <v>2022</v>
      </c>
      <c r="D127" s="59" t="s">
        <v>211</v>
      </c>
      <c r="E127" s="64" t="s">
        <v>219</v>
      </c>
      <c r="F127" s="59" t="s">
        <v>57</v>
      </c>
      <c r="G127" s="39" t="s">
        <v>58</v>
      </c>
      <c r="H127" s="42">
        <v>21101</v>
      </c>
      <c r="I127" s="42" t="s">
        <v>59</v>
      </c>
      <c r="J127" s="42" t="s">
        <v>59</v>
      </c>
      <c r="K127" s="42" t="s">
        <v>231</v>
      </c>
      <c r="L127" s="42" t="s">
        <v>232</v>
      </c>
      <c r="M127" s="42" t="str">
        <f>L127</f>
        <v>COORDINACION GENERAL DE ASUNTOS JURIDICOS</v>
      </c>
      <c r="N127" s="11"/>
      <c r="O127" s="11"/>
      <c r="P127" s="11"/>
      <c r="Q127" s="11" t="s">
        <v>152</v>
      </c>
      <c r="R127" s="13">
        <v>2403.52</v>
      </c>
      <c r="S127" s="11"/>
      <c r="T127" s="11"/>
      <c r="U127" s="11"/>
      <c r="V127" s="45" t="s">
        <v>152</v>
      </c>
      <c r="W127" s="45" t="s">
        <v>60</v>
      </c>
      <c r="X127" s="45" t="s">
        <v>250</v>
      </c>
      <c r="Y127" s="48">
        <v>44658</v>
      </c>
      <c r="Z127" s="55">
        <v>2072</v>
      </c>
      <c r="AA127" s="55">
        <f>Z127*0.16+Z127</f>
        <v>2403.52</v>
      </c>
      <c r="AB127" s="42" t="s">
        <v>61</v>
      </c>
      <c r="AC127" s="42" t="s">
        <v>62</v>
      </c>
      <c r="AD127" s="42" t="s">
        <v>63</v>
      </c>
      <c r="AE127" s="42" t="s">
        <v>64</v>
      </c>
      <c r="AF127" s="42" t="s">
        <v>231</v>
      </c>
      <c r="AG127" s="42" t="s">
        <v>65</v>
      </c>
      <c r="AH127" s="51">
        <v>44658</v>
      </c>
      <c r="AI127" s="51">
        <v>44663</v>
      </c>
      <c r="AJ127" s="102" t="s">
        <v>58</v>
      </c>
      <c r="AK127" s="105" t="s">
        <v>66</v>
      </c>
      <c r="AL127" s="105" t="s">
        <v>67</v>
      </c>
      <c r="AM127" s="105" t="s">
        <v>66</v>
      </c>
      <c r="AN127" s="105" t="s">
        <v>66</v>
      </c>
      <c r="AO127" s="105" t="s">
        <v>66</v>
      </c>
      <c r="AP127" s="105" t="s">
        <v>66</v>
      </c>
      <c r="AQ127" s="105" t="s">
        <v>68</v>
      </c>
      <c r="AR127" s="105" t="s">
        <v>68</v>
      </c>
      <c r="AS127" s="105" t="s">
        <v>68</v>
      </c>
      <c r="AT127" s="105" t="s">
        <v>68</v>
      </c>
      <c r="AU127" s="105" t="s">
        <v>68</v>
      </c>
      <c r="AV127" s="105" t="s">
        <v>68</v>
      </c>
      <c r="AW127" s="105" t="s">
        <v>68</v>
      </c>
      <c r="AX127" s="105" t="s">
        <v>68</v>
      </c>
      <c r="AY127" s="105" t="s">
        <v>68</v>
      </c>
    </row>
    <row r="128" spans="1:51">
      <c r="A128" s="60"/>
      <c r="B128" s="63"/>
      <c r="C128" s="60"/>
      <c r="D128" s="60"/>
      <c r="E128" s="65"/>
      <c r="F128" s="60"/>
      <c r="G128" s="40"/>
      <c r="H128" s="43"/>
      <c r="I128" s="43"/>
      <c r="J128" s="43"/>
      <c r="K128" s="43"/>
      <c r="L128" s="43"/>
      <c r="M128" s="43"/>
      <c r="N128" s="11"/>
      <c r="O128" s="11"/>
      <c r="P128" s="11"/>
      <c r="Q128" s="11"/>
      <c r="R128" s="13"/>
      <c r="S128" s="11" t="s">
        <v>69</v>
      </c>
      <c r="T128" s="11" t="s">
        <v>70</v>
      </c>
      <c r="U128" s="11" t="s">
        <v>71</v>
      </c>
      <c r="V128" s="46"/>
      <c r="W128" s="46"/>
      <c r="X128" s="46"/>
      <c r="Y128" s="49"/>
      <c r="Z128" s="56"/>
      <c r="AA128" s="56"/>
      <c r="AB128" s="43"/>
      <c r="AC128" s="43"/>
      <c r="AD128" s="43"/>
      <c r="AE128" s="43"/>
      <c r="AF128" s="43"/>
      <c r="AG128" s="43"/>
      <c r="AH128" s="52"/>
      <c r="AI128" s="52"/>
      <c r="AJ128" s="103"/>
      <c r="AK128" s="106"/>
      <c r="AL128" s="106"/>
      <c r="AM128" s="106"/>
      <c r="AN128" s="106"/>
      <c r="AO128" s="106"/>
      <c r="AP128" s="106"/>
      <c r="AQ128" s="106"/>
      <c r="AR128" s="106"/>
      <c r="AS128" s="106"/>
      <c r="AT128" s="106"/>
      <c r="AU128" s="106"/>
      <c r="AV128" s="106"/>
      <c r="AW128" s="106"/>
      <c r="AX128" s="106"/>
      <c r="AY128" s="106"/>
    </row>
    <row r="129" spans="1:51">
      <c r="A129" s="61"/>
      <c r="B129" s="63"/>
      <c r="C129" s="61"/>
      <c r="D129" s="61"/>
      <c r="E129" s="66"/>
      <c r="F129" s="61"/>
      <c r="G129" s="41"/>
      <c r="H129" s="44"/>
      <c r="I129" s="44"/>
      <c r="J129" s="44"/>
      <c r="K129" s="44"/>
      <c r="L129" s="44"/>
      <c r="M129" s="44"/>
      <c r="N129" s="11"/>
      <c r="O129" s="11"/>
      <c r="P129" s="11"/>
      <c r="Q129" s="11"/>
      <c r="R129" s="13"/>
      <c r="S129" s="11"/>
      <c r="T129" s="11" t="s">
        <v>70</v>
      </c>
      <c r="U129" s="11" t="s">
        <v>71</v>
      </c>
      <c r="V129" s="47"/>
      <c r="W129" s="47"/>
      <c r="X129" s="47"/>
      <c r="Y129" s="50"/>
      <c r="Z129" s="57"/>
      <c r="AA129" s="57"/>
      <c r="AB129" s="44"/>
      <c r="AC129" s="44"/>
      <c r="AD129" s="44"/>
      <c r="AE129" s="44"/>
      <c r="AF129" s="44"/>
      <c r="AG129" s="44"/>
      <c r="AH129" s="53"/>
      <c r="AI129" s="53"/>
      <c r="AJ129" s="104"/>
      <c r="AK129" s="107"/>
      <c r="AL129" s="107"/>
      <c r="AM129" s="107"/>
      <c r="AN129" s="107"/>
      <c r="AO129" s="107"/>
      <c r="AP129" s="107"/>
      <c r="AQ129" s="107"/>
      <c r="AR129" s="107"/>
      <c r="AS129" s="107"/>
      <c r="AT129" s="107"/>
      <c r="AU129" s="107"/>
      <c r="AV129" s="107"/>
      <c r="AW129" s="107"/>
      <c r="AX129" s="107"/>
      <c r="AY129" s="107"/>
    </row>
    <row r="130" spans="1:51" ht="15" customHeight="1">
      <c r="A130" s="59" t="s">
        <v>54</v>
      </c>
      <c r="B130" s="63" t="s">
        <v>55</v>
      </c>
      <c r="C130" s="59">
        <v>2022</v>
      </c>
      <c r="D130" s="59" t="s">
        <v>211</v>
      </c>
      <c r="E130" s="64" t="s">
        <v>220</v>
      </c>
      <c r="F130" s="59" t="s">
        <v>57</v>
      </c>
      <c r="G130" s="39" t="s">
        <v>58</v>
      </c>
      <c r="H130" s="42">
        <v>21101</v>
      </c>
      <c r="I130" s="42" t="s">
        <v>59</v>
      </c>
      <c r="J130" s="42" t="s">
        <v>59</v>
      </c>
      <c r="K130" s="42" t="s">
        <v>233</v>
      </c>
      <c r="L130" s="42" t="s">
        <v>106</v>
      </c>
      <c r="M130" s="42" t="str">
        <f>L130</f>
        <v>DIRECCION GENERAL DE CAJA GENERAL</v>
      </c>
      <c r="N130" s="11"/>
      <c r="O130" s="11"/>
      <c r="P130" s="11"/>
      <c r="Q130" s="11" t="s">
        <v>152</v>
      </c>
      <c r="R130" s="13">
        <v>7210.56</v>
      </c>
      <c r="S130" s="11"/>
      <c r="T130" s="11"/>
      <c r="U130" s="11"/>
      <c r="V130" s="45" t="s">
        <v>152</v>
      </c>
      <c r="W130" s="45" t="s">
        <v>60</v>
      </c>
      <c r="X130" s="45" t="s">
        <v>251</v>
      </c>
      <c r="Y130" s="48">
        <v>44658</v>
      </c>
      <c r="Z130" s="55">
        <v>6216</v>
      </c>
      <c r="AA130" s="55">
        <f>Z130*0.16+Z130</f>
        <v>7210.56</v>
      </c>
      <c r="AB130" s="42" t="s">
        <v>61</v>
      </c>
      <c r="AC130" s="42" t="s">
        <v>62</v>
      </c>
      <c r="AD130" s="42" t="s">
        <v>63</v>
      </c>
      <c r="AE130" s="42" t="s">
        <v>64</v>
      </c>
      <c r="AF130" s="42" t="s">
        <v>233</v>
      </c>
      <c r="AG130" s="42" t="s">
        <v>65</v>
      </c>
      <c r="AH130" s="51">
        <v>44658</v>
      </c>
      <c r="AI130" s="51">
        <v>44663</v>
      </c>
      <c r="AJ130" s="102" t="s">
        <v>58</v>
      </c>
      <c r="AK130" s="105" t="s">
        <v>66</v>
      </c>
      <c r="AL130" s="105" t="s">
        <v>67</v>
      </c>
      <c r="AM130" s="105" t="s">
        <v>66</v>
      </c>
      <c r="AN130" s="105" t="s">
        <v>66</v>
      </c>
      <c r="AO130" s="105" t="s">
        <v>66</v>
      </c>
      <c r="AP130" s="105" t="s">
        <v>66</v>
      </c>
      <c r="AQ130" s="105" t="s">
        <v>68</v>
      </c>
      <c r="AR130" s="105" t="s">
        <v>68</v>
      </c>
      <c r="AS130" s="105" t="s">
        <v>68</v>
      </c>
      <c r="AT130" s="105" t="s">
        <v>68</v>
      </c>
      <c r="AU130" s="105" t="s">
        <v>68</v>
      </c>
      <c r="AV130" s="105" t="s">
        <v>68</v>
      </c>
      <c r="AW130" s="105" t="s">
        <v>68</v>
      </c>
      <c r="AX130" s="105" t="s">
        <v>68</v>
      </c>
      <c r="AY130" s="105" t="s">
        <v>68</v>
      </c>
    </row>
    <row r="131" spans="1:51">
      <c r="A131" s="60"/>
      <c r="B131" s="63"/>
      <c r="C131" s="60"/>
      <c r="D131" s="60"/>
      <c r="E131" s="65"/>
      <c r="F131" s="60"/>
      <c r="G131" s="40"/>
      <c r="H131" s="43"/>
      <c r="I131" s="43"/>
      <c r="J131" s="43"/>
      <c r="K131" s="43"/>
      <c r="L131" s="43"/>
      <c r="M131" s="43"/>
      <c r="N131" s="11"/>
      <c r="O131" s="11"/>
      <c r="P131" s="11"/>
      <c r="Q131" s="11"/>
      <c r="R131" s="13"/>
      <c r="S131" s="11" t="s">
        <v>69</v>
      </c>
      <c r="T131" s="11" t="s">
        <v>70</v>
      </c>
      <c r="U131" s="11" t="s">
        <v>71</v>
      </c>
      <c r="V131" s="46"/>
      <c r="W131" s="46"/>
      <c r="X131" s="46"/>
      <c r="Y131" s="49"/>
      <c r="Z131" s="56"/>
      <c r="AA131" s="56"/>
      <c r="AB131" s="43"/>
      <c r="AC131" s="43"/>
      <c r="AD131" s="43"/>
      <c r="AE131" s="43"/>
      <c r="AF131" s="43"/>
      <c r="AG131" s="43"/>
      <c r="AH131" s="52"/>
      <c r="AI131" s="52"/>
      <c r="AJ131" s="103"/>
      <c r="AK131" s="106"/>
      <c r="AL131" s="106"/>
      <c r="AM131" s="106"/>
      <c r="AN131" s="106"/>
      <c r="AO131" s="106"/>
      <c r="AP131" s="106"/>
      <c r="AQ131" s="106"/>
      <c r="AR131" s="106"/>
      <c r="AS131" s="106"/>
      <c r="AT131" s="106"/>
      <c r="AU131" s="106"/>
      <c r="AV131" s="106"/>
      <c r="AW131" s="106"/>
      <c r="AX131" s="106"/>
      <c r="AY131" s="106"/>
    </row>
    <row r="132" spans="1:51">
      <c r="A132" s="61"/>
      <c r="B132" s="63"/>
      <c r="C132" s="61"/>
      <c r="D132" s="61"/>
      <c r="E132" s="66"/>
      <c r="F132" s="61"/>
      <c r="G132" s="41"/>
      <c r="H132" s="44"/>
      <c r="I132" s="44"/>
      <c r="J132" s="44"/>
      <c r="K132" s="44"/>
      <c r="L132" s="44"/>
      <c r="M132" s="44"/>
      <c r="N132" s="11"/>
      <c r="O132" s="11"/>
      <c r="P132" s="11"/>
      <c r="Q132" s="11"/>
      <c r="R132" s="13"/>
      <c r="S132" s="11"/>
      <c r="T132" s="11" t="s">
        <v>70</v>
      </c>
      <c r="U132" s="11" t="s">
        <v>71</v>
      </c>
      <c r="V132" s="47"/>
      <c r="W132" s="47"/>
      <c r="X132" s="47"/>
      <c r="Y132" s="50"/>
      <c r="Z132" s="57"/>
      <c r="AA132" s="57"/>
      <c r="AB132" s="44"/>
      <c r="AC132" s="44"/>
      <c r="AD132" s="44"/>
      <c r="AE132" s="44"/>
      <c r="AF132" s="44"/>
      <c r="AG132" s="44"/>
      <c r="AH132" s="53"/>
      <c r="AI132" s="53"/>
      <c r="AJ132" s="104"/>
      <c r="AK132" s="107"/>
      <c r="AL132" s="107"/>
      <c r="AM132" s="107"/>
      <c r="AN132" s="107"/>
      <c r="AO132" s="107"/>
      <c r="AP132" s="107"/>
      <c r="AQ132" s="107"/>
      <c r="AR132" s="107"/>
      <c r="AS132" s="107"/>
      <c r="AT132" s="107"/>
      <c r="AU132" s="107"/>
      <c r="AV132" s="107"/>
      <c r="AW132" s="107"/>
      <c r="AX132" s="107"/>
      <c r="AY132" s="107"/>
    </row>
    <row r="133" spans="1:51" ht="15" customHeight="1">
      <c r="A133" s="59" t="s">
        <v>54</v>
      </c>
      <c r="B133" s="63" t="s">
        <v>55</v>
      </c>
      <c r="C133" s="59">
        <v>2022</v>
      </c>
      <c r="D133" s="59" t="s">
        <v>211</v>
      </c>
      <c r="E133" s="64" t="s">
        <v>221</v>
      </c>
      <c r="F133" s="59" t="s">
        <v>57</v>
      </c>
      <c r="G133" s="39" t="s">
        <v>58</v>
      </c>
      <c r="H133" s="42">
        <v>21601</v>
      </c>
      <c r="I133" s="42" t="s">
        <v>59</v>
      </c>
      <c r="J133" s="42" t="s">
        <v>59</v>
      </c>
      <c r="K133" s="42" t="s">
        <v>234</v>
      </c>
      <c r="L133" s="42" t="s">
        <v>108</v>
      </c>
      <c r="M133" s="42" t="str">
        <f>L133</f>
        <v>DIRECCION GENERAL DE ADQUISICIONES</v>
      </c>
      <c r="N133" s="11" t="s">
        <v>193</v>
      </c>
      <c r="O133" s="11" t="s">
        <v>194</v>
      </c>
      <c r="P133" s="11" t="s">
        <v>195</v>
      </c>
      <c r="Q133" s="14"/>
      <c r="R133" s="13">
        <v>14432.72</v>
      </c>
      <c r="S133" s="11" t="s">
        <v>193</v>
      </c>
      <c r="T133" s="11" t="s">
        <v>194</v>
      </c>
      <c r="U133" s="11" t="s">
        <v>195</v>
      </c>
      <c r="V133" s="45"/>
      <c r="W133" s="45" t="s">
        <v>60</v>
      </c>
      <c r="X133" s="45" t="s">
        <v>252</v>
      </c>
      <c r="Y133" s="48">
        <v>44657</v>
      </c>
      <c r="Z133" s="55">
        <v>12442</v>
      </c>
      <c r="AA133" s="55">
        <f>Z133*0.16+Z133</f>
        <v>14432.72</v>
      </c>
      <c r="AB133" s="42" t="s">
        <v>61</v>
      </c>
      <c r="AC133" s="42" t="s">
        <v>62</v>
      </c>
      <c r="AD133" s="42" t="s">
        <v>63</v>
      </c>
      <c r="AE133" s="42" t="s">
        <v>64</v>
      </c>
      <c r="AF133" s="42" t="s">
        <v>234</v>
      </c>
      <c r="AG133" s="42" t="s">
        <v>65</v>
      </c>
      <c r="AH133" s="51">
        <v>44657</v>
      </c>
      <c r="AI133" s="51">
        <v>44657</v>
      </c>
      <c r="AJ133" s="102" t="s">
        <v>58</v>
      </c>
      <c r="AK133" s="105" t="s">
        <v>66</v>
      </c>
      <c r="AL133" s="105" t="s">
        <v>67</v>
      </c>
      <c r="AM133" s="105" t="s">
        <v>66</v>
      </c>
      <c r="AN133" s="105" t="s">
        <v>66</v>
      </c>
      <c r="AO133" s="105" t="s">
        <v>66</v>
      </c>
      <c r="AP133" s="105" t="s">
        <v>66</v>
      </c>
      <c r="AQ133" s="105" t="s">
        <v>68</v>
      </c>
      <c r="AR133" s="105" t="s">
        <v>68</v>
      </c>
      <c r="AS133" s="105" t="s">
        <v>68</v>
      </c>
      <c r="AT133" s="105" t="s">
        <v>68</v>
      </c>
      <c r="AU133" s="105" t="s">
        <v>68</v>
      </c>
      <c r="AV133" s="105" t="s">
        <v>68</v>
      </c>
      <c r="AW133" s="105" t="s">
        <v>68</v>
      </c>
      <c r="AX133" s="105" t="s">
        <v>68</v>
      </c>
      <c r="AY133" s="105" t="s">
        <v>68</v>
      </c>
    </row>
    <row r="134" spans="1:51">
      <c r="A134" s="60"/>
      <c r="B134" s="63"/>
      <c r="C134" s="60"/>
      <c r="D134" s="60"/>
      <c r="E134" s="65"/>
      <c r="F134" s="60"/>
      <c r="G134" s="40"/>
      <c r="H134" s="43"/>
      <c r="I134" s="43"/>
      <c r="J134" s="43"/>
      <c r="K134" s="43"/>
      <c r="L134" s="43"/>
      <c r="M134" s="43"/>
      <c r="N134" s="11"/>
      <c r="O134" s="11"/>
      <c r="P134" s="11"/>
      <c r="Q134" s="11"/>
      <c r="R134" s="13"/>
      <c r="S134" s="11" t="s">
        <v>69</v>
      </c>
      <c r="T134" s="11" t="s">
        <v>70</v>
      </c>
      <c r="U134" s="11" t="s">
        <v>71</v>
      </c>
      <c r="V134" s="46"/>
      <c r="W134" s="46"/>
      <c r="X134" s="46"/>
      <c r="Y134" s="49"/>
      <c r="Z134" s="56"/>
      <c r="AA134" s="56"/>
      <c r="AB134" s="43"/>
      <c r="AC134" s="43"/>
      <c r="AD134" s="43"/>
      <c r="AE134" s="43"/>
      <c r="AF134" s="43"/>
      <c r="AG134" s="43"/>
      <c r="AH134" s="52"/>
      <c r="AI134" s="52"/>
      <c r="AJ134" s="103"/>
      <c r="AK134" s="106"/>
      <c r="AL134" s="106"/>
      <c r="AM134" s="106"/>
      <c r="AN134" s="106"/>
      <c r="AO134" s="106"/>
      <c r="AP134" s="106"/>
      <c r="AQ134" s="106"/>
      <c r="AR134" s="106"/>
      <c r="AS134" s="106"/>
      <c r="AT134" s="106"/>
      <c r="AU134" s="106"/>
      <c r="AV134" s="106"/>
      <c r="AW134" s="106"/>
      <c r="AX134" s="106"/>
      <c r="AY134" s="106"/>
    </row>
    <row r="135" spans="1:51">
      <c r="A135" s="61"/>
      <c r="B135" s="63"/>
      <c r="C135" s="61"/>
      <c r="D135" s="61"/>
      <c r="E135" s="66"/>
      <c r="F135" s="61"/>
      <c r="G135" s="41"/>
      <c r="H135" s="44"/>
      <c r="I135" s="44"/>
      <c r="J135" s="44"/>
      <c r="K135" s="44"/>
      <c r="L135" s="44"/>
      <c r="M135" s="44"/>
      <c r="N135" s="11"/>
      <c r="O135" s="11"/>
      <c r="P135" s="11"/>
      <c r="Q135" s="11"/>
      <c r="R135" s="13"/>
      <c r="S135" s="11"/>
      <c r="T135" s="11" t="s">
        <v>70</v>
      </c>
      <c r="U135" s="11" t="s">
        <v>71</v>
      </c>
      <c r="V135" s="47"/>
      <c r="W135" s="47"/>
      <c r="X135" s="47"/>
      <c r="Y135" s="50"/>
      <c r="Z135" s="57"/>
      <c r="AA135" s="57"/>
      <c r="AB135" s="44"/>
      <c r="AC135" s="44"/>
      <c r="AD135" s="44"/>
      <c r="AE135" s="44"/>
      <c r="AF135" s="44"/>
      <c r="AG135" s="44"/>
      <c r="AH135" s="53"/>
      <c r="AI135" s="53"/>
      <c r="AJ135" s="104"/>
      <c r="AK135" s="107"/>
      <c r="AL135" s="107"/>
      <c r="AM135" s="107"/>
      <c r="AN135" s="107"/>
      <c r="AO135" s="107"/>
      <c r="AP135" s="107"/>
      <c r="AQ135" s="107"/>
      <c r="AR135" s="107"/>
      <c r="AS135" s="107"/>
      <c r="AT135" s="107"/>
      <c r="AU135" s="107"/>
      <c r="AV135" s="107"/>
      <c r="AW135" s="107"/>
      <c r="AX135" s="107"/>
      <c r="AY135" s="107"/>
    </row>
    <row r="136" spans="1:51" ht="15" customHeight="1">
      <c r="A136" s="59" t="s">
        <v>54</v>
      </c>
      <c r="B136" s="63" t="s">
        <v>55</v>
      </c>
      <c r="C136" s="59">
        <v>2022</v>
      </c>
      <c r="D136" s="59" t="s">
        <v>211</v>
      </c>
      <c r="E136" s="64" t="s">
        <v>222</v>
      </c>
      <c r="F136" s="59" t="s">
        <v>57</v>
      </c>
      <c r="G136" s="39" t="s">
        <v>58</v>
      </c>
      <c r="H136" s="42">
        <v>21401</v>
      </c>
      <c r="I136" s="42" t="s">
        <v>59</v>
      </c>
      <c r="J136" s="42" t="s">
        <v>59</v>
      </c>
      <c r="K136" s="42" t="s">
        <v>235</v>
      </c>
      <c r="L136" s="42" t="s">
        <v>72</v>
      </c>
      <c r="M136" s="42" t="str">
        <f>L136</f>
        <v>DIRECCION GENERAL DE INFORMATICA</v>
      </c>
      <c r="N136" s="11" t="s">
        <v>73</v>
      </c>
      <c r="O136" s="11" t="s">
        <v>74</v>
      </c>
      <c r="P136" s="11" t="s">
        <v>75</v>
      </c>
      <c r="Q136" s="11"/>
      <c r="R136" s="13">
        <v>10400.42</v>
      </c>
      <c r="S136" s="11" t="s">
        <v>73</v>
      </c>
      <c r="T136" s="11" t="s">
        <v>74</v>
      </c>
      <c r="U136" s="11" t="s">
        <v>75</v>
      </c>
      <c r="V136" s="45"/>
      <c r="W136" s="45" t="s">
        <v>60</v>
      </c>
      <c r="X136" s="45" t="s">
        <v>253</v>
      </c>
      <c r="Y136" s="48">
        <v>44655</v>
      </c>
      <c r="Z136" s="55">
        <v>8965.8799999999992</v>
      </c>
      <c r="AA136" s="55">
        <f>Z136*1.16+0.01</f>
        <v>10400.430799999998</v>
      </c>
      <c r="AB136" s="42" t="s">
        <v>61</v>
      </c>
      <c r="AC136" s="42" t="s">
        <v>62</v>
      </c>
      <c r="AD136" s="42" t="s">
        <v>63</v>
      </c>
      <c r="AE136" s="42" t="s">
        <v>64</v>
      </c>
      <c r="AF136" s="42" t="s">
        <v>235</v>
      </c>
      <c r="AG136" s="42" t="s">
        <v>65</v>
      </c>
      <c r="AH136" s="51">
        <v>44655</v>
      </c>
      <c r="AI136" s="51">
        <v>44662</v>
      </c>
      <c r="AJ136" s="102" t="s">
        <v>58</v>
      </c>
      <c r="AK136" s="105" t="s">
        <v>66</v>
      </c>
      <c r="AL136" s="105" t="s">
        <v>67</v>
      </c>
      <c r="AM136" s="105" t="s">
        <v>66</v>
      </c>
      <c r="AN136" s="105" t="s">
        <v>66</v>
      </c>
      <c r="AO136" s="105" t="s">
        <v>66</v>
      </c>
      <c r="AP136" s="105" t="s">
        <v>66</v>
      </c>
      <c r="AQ136" s="105" t="s">
        <v>68</v>
      </c>
      <c r="AR136" s="105" t="s">
        <v>68</v>
      </c>
      <c r="AS136" s="105" t="s">
        <v>68</v>
      </c>
      <c r="AT136" s="105" t="s">
        <v>68</v>
      </c>
      <c r="AU136" s="105" t="s">
        <v>68</v>
      </c>
      <c r="AV136" s="105" t="s">
        <v>68</v>
      </c>
      <c r="AW136" s="105" t="s">
        <v>68</v>
      </c>
      <c r="AX136" s="105" t="s">
        <v>68</v>
      </c>
      <c r="AY136" s="105" t="s">
        <v>68</v>
      </c>
    </row>
    <row r="137" spans="1:51">
      <c r="A137" s="60"/>
      <c r="B137" s="63"/>
      <c r="C137" s="60"/>
      <c r="D137" s="60"/>
      <c r="E137" s="65"/>
      <c r="F137" s="60"/>
      <c r="G137" s="40"/>
      <c r="H137" s="43"/>
      <c r="I137" s="43"/>
      <c r="J137" s="43"/>
      <c r="K137" s="43"/>
      <c r="L137" s="43"/>
      <c r="M137" s="43"/>
      <c r="N137" s="11"/>
      <c r="O137" s="11"/>
      <c r="P137" s="11"/>
      <c r="Q137" s="11"/>
      <c r="R137" s="13"/>
      <c r="S137" s="11" t="s">
        <v>69</v>
      </c>
      <c r="T137" s="11" t="s">
        <v>70</v>
      </c>
      <c r="U137" s="11" t="s">
        <v>71</v>
      </c>
      <c r="V137" s="46"/>
      <c r="W137" s="46"/>
      <c r="X137" s="46"/>
      <c r="Y137" s="49"/>
      <c r="Z137" s="56"/>
      <c r="AA137" s="56"/>
      <c r="AB137" s="43"/>
      <c r="AC137" s="43"/>
      <c r="AD137" s="43"/>
      <c r="AE137" s="43"/>
      <c r="AF137" s="43"/>
      <c r="AG137" s="43"/>
      <c r="AH137" s="52"/>
      <c r="AI137" s="52"/>
      <c r="AJ137" s="103"/>
      <c r="AK137" s="106"/>
      <c r="AL137" s="106"/>
      <c r="AM137" s="106"/>
      <c r="AN137" s="106"/>
      <c r="AO137" s="106"/>
      <c r="AP137" s="106"/>
      <c r="AQ137" s="106"/>
      <c r="AR137" s="106"/>
      <c r="AS137" s="106"/>
      <c r="AT137" s="106"/>
      <c r="AU137" s="106"/>
      <c r="AV137" s="106"/>
      <c r="AW137" s="106"/>
      <c r="AX137" s="106"/>
      <c r="AY137" s="106"/>
    </row>
    <row r="138" spans="1:51">
      <c r="A138" s="61"/>
      <c r="B138" s="63"/>
      <c r="C138" s="61"/>
      <c r="D138" s="61"/>
      <c r="E138" s="66"/>
      <c r="F138" s="61"/>
      <c r="G138" s="41"/>
      <c r="H138" s="44"/>
      <c r="I138" s="44"/>
      <c r="J138" s="44"/>
      <c r="K138" s="44"/>
      <c r="L138" s="44"/>
      <c r="M138" s="44"/>
      <c r="N138" s="11"/>
      <c r="O138" s="11"/>
      <c r="P138" s="11"/>
      <c r="Q138" s="11"/>
      <c r="R138" s="13"/>
      <c r="S138" s="11"/>
      <c r="T138" s="11" t="s">
        <v>70</v>
      </c>
      <c r="U138" s="11" t="s">
        <v>71</v>
      </c>
      <c r="V138" s="47"/>
      <c r="W138" s="47"/>
      <c r="X138" s="47"/>
      <c r="Y138" s="50"/>
      <c r="Z138" s="57"/>
      <c r="AA138" s="57"/>
      <c r="AB138" s="44"/>
      <c r="AC138" s="44"/>
      <c r="AD138" s="44"/>
      <c r="AE138" s="44"/>
      <c r="AF138" s="44"/>
      <c r="AG138" s="44"/>
      <c r="AH138" s="53"/>
      <c r="AI138" s="53"/>
      <c r="AJ138" s="104"/>
      <c r="AK138" s="107"/>
      <c r="AL138" s="107"/>
      <c r="AM138" s="107"/>
      <c r="AN138" s="107"/>
      <c r="AO138" s="107"/>
      <c r="AP138" s="107"/>
      <c r="AQ138" s="107"/>
      <c r="AR138" s="107"/>
      <c r="AS138" s="107"/>
      <c r="AT138" s="107"/>
      <c r="AU138" s="107"/>
      <c r="AV138" s="107"/>
      <c r="AW138" s="107"/>
      <c r="AX138" s="107"/>
      <c r="AY138" s="107"/>
    </row>
    <row r="139" spans="1:51" ht="15" customHeight="1">
      <c r="A139" s="59" t="s">
        <v>54</v>
      </c>
      <c r="B139" s="63" t="s">
        <v>55</v>
      </c>
      <c r="C139" s="59">
        <v>2022</v>
      </c>
      <c r="D139" s="59" t="s">
        <v>211</v>
      </c>
      <c r="E139" s="64" t="s">
        <v>223</v>
      </c>
      <c r="F139" s="59" t="s">
        <v>57</v>
      </c>
      <c r="G139" s="39" t="s">
        <v>58</v>
      </c>
      <c r="H139" s="42">
        <v>2602</v>
      </c>
      <c r="I139" s="42" t="s">
        <v>59</v>
      </c>
      <c r="J139" s="42" t="s">
        <v>59</v>
      </c>
      <c r="K139" s="42" t="s">
        <v>236</v>
      </c>
      <c r="L139" s="42" t="s">
        <v>174</v>
      </c>
      <c r="M139" s="42" t="str">
        <f>L139</f>
        <v>SECRETARIA DE SEGURIDAD PUBLICA</v>
      </c>
      <c r="N139" s="11"/>
      <c r="O139" s="11"/>
      <c r="P139" s="11"/>
      <c r="Q139" s="9" t="s">
        <v>238</v>
      </c>
      <c r="R139" s="13">
        <f>112056+58464</f>
        <v>170520</v>
      </c>
      <c r="S139" s="11"/>
      <c r="T139" s="11"/>
      <c r="U139" s="11"/>
      <c r="V139" s="45" t="s">
        <v>238</v>
      </c>
      <c r="W139" s="45" t="s">
        <v>60</v>
      </c>
      <c r="X139" s="45" t="s">
        <v>254</v>
      </c>
      <c r="Y139" s="48">
        <v>44659</v>
      </c>
      <c r="Z139" s="55">
        <f>96600+50400</f>
        <v>147000</v>
      </c>
      <c r="AA139" s="55">
        <f>Z139*1.16</f>
        <v>170520</v>
      </c>
      <c r="AB139" s="42" t="s">
        <v>61</v>
      </c>
      <c r="AC139" s="42" t="s">
        <v>62</v>
      </c>
      <c r="AD139" s="42" t="s">
        <v>63</v>
      </c>
      <c r="AE139" s="42" t="s">
        <v>64</v>
      </c>
      <c r="AF139" s="42" t="s">
        <v>236</v>
      </c>
      <c r="AG139" s="42" t="s">
        <v>65</v>
      </c>
      <c r="AH139" s="51">
        <v>44659</v>
      </c>
      <c r="AI139" s="51">
        <f>AH139+5</f>
        <v>44664</v>
      </c>
      <c r="AJ139" s="102" t="s">
        <v>58</v>
      </c>
      <c r="AK139" s="105" t="s">
        <v>66</v>
      </c>
      <c r="AL139" s="105" t="s">
        <v>67</v>
      </c>
      <c r="AM139" s="105" t="s">
        <v>66</v>
      </c>
      <c r="AN139" s="105" t="s">
        <v>66</v>
      </c>
      <c r="AO139" s="105" t="s">
        <v>66</v>
      </c>
      <c r="AP139" s="105" t="s">
        <v>66</v>
      </c>
      <c r="AQ139" s="105" t="s">
        <v>68</v>
      </c>
      <c r="AR139" s="105" t="s">
        <v>68</v>
      </c>
      <c r="AS139" s="105" t="s">
        <v>68</v>
      </c>
      <c r="AT139" s="105" t="s">
        <v>68</v>
      </c>
      <c r="AU139" s="105" t="s">
        <v>68</v>
      </c>
      <c r="AV139" s="105" t="s">
        <v>68</v>
      </c>
      <c r="AW139" s="105" t="s">
        <v>68</v>
      </c>
      <c r="AX139" s="105" t="s">
        <v>68</v>
      </c>
      <c r="AY139" s="105" t="s">
        <v>68</v>
      </c>
    </row>
    <row r="140" spans="1:51">
      <c r="A140" s="60"/>
      <c r="B140" s="63"/>
      <c r="C140" s="60"/>
      <c r="D140" s="60"/>
      <c r="E140" s="65"/>
      <c r="F140" s="60"/>
      <c r="G140" s="40"/>
      <c r="H140" s="43"/>
      <c r="I140" s="43"/>
      <c r="J140" s="43"/>
      <c r="K140" s="43"/>
      <c r="L140" s="43"/>
      <c r="M140" s="43"/>
      <c r="N140" s="11"/>
      <c r="O140" s="11"/>
      <c r="P140" s="11"/>
      <c r="Q140" s="9" t="s">
        <v>239</v>
      </c>
      <c r="R140" s="13">
        <f>117476.91+61367.71</f>
        <v>178844.62</v>
      </c>
      <c r="S140" s="11" t="s">
        <v>69</v>
      </c>
      <c r="T140" s="11" t="s">
        <v>70</v>
      </c>
      <c r="U140" s="11" t="s">
        <v>71</v>
      </c>
      <c r="V140" s="46"/>
      <c r="W140" s="46"/>
      <c r="X140" s="46"/>
      <c r="Y140" s="49"/>
      <c r="Z140" s="56"/>
      <c r="AA140" s="56"/>
      <c r="AB140" s="43"/>
      <c r="AC140" s="43"/>
      <c r="AD140" s="43"/>
      <c r="AE140" s="43"/>
      <c r="AF140" s="43"/>
      <c r="AG140" s="43"/>
      <c r="AH140" s="52"/>
      <c r="AI140" s="52"/>
      <c r="AJ140" s="103"/>
      <c r="AK140" s="106"/>
      <c r="AL140" s="106"/>
      <c r="AM140" s="106"/>
      <c r="AN140" s="106"/>
      <c r="AO140" s="106"/>
      <c r="AP140" s="106"/>
      <c r="AQ140" s="106"/>
      <c r="AR140" s="106"/>
      <c r="AS140" s="106"/>
      <c r="AT140" s="106"/>
      <c r="AU140" s="106"/>
      <c r="AV140" s="106"/>
      <c r="AW140" s="106"/>
      <c r="AX140" s="106"/>
      <c r="AY140" s="106"/>
    </row>
    <row r="141" spans="1:51">
      <c r="A141" s="61"/>
      <c r="B141" s="63"/>
      <c r="C141" s="61"/>
      <c r="D141" s="61"/>
      <c r="E141" s="66"/>
      <c r="F141" s="61"/>
      <c r="G141" s="41"/>
      <c r="H141" s="44"/>
      <c r="I141" s="44"/>
      <c r="J141" s="44"/>
      <c r="K141" s="44"/>
      <c r="L141" s="44"/>
      <c r="M141" s="44"/>
      <c r="N141" s="11" t="s">
        <v>240</v>
      </c>
      <c r="O141" s="11" t="s">
        <v>241</v>
      </c>
      <c r="P141" s="11" t="s">
        <v>242</v>
      </c>
      <c r="Q141" s="9"/>
      <c r="R141" s="13">
        <v>174296.95999999999</v>
      </c>
      <c r="S141" s="11"/>
      <c r="T141" s="11" t="s">
        <v>70</v>
      </c>
      <c r="U141" s="11" t="s">
        <v>71</v>
      </c>
      <c r="V141" s="47"/>
      <c r="W141" s="47"/>
      <c r="X141" s="47"/>
      <c r="Y141" s="50"/>
      <c r="Z141" s="57"/>
      <c r="AA141" s="57"/>
      <c r="AB141" s="44"/>
      <c r="AC141" s="44"/>
      <c r="AD141" s="44"/>
      <c r="AE141" s="44"/>
      <c r="AF141" s="44"/>
      <c r="AG141" s="44"/>
      <c r="AH141" s="53"/>
      <c r="AI141" s="53"/>
      <c r="AJ141" s="104"/>
      <c r="AK141" s="107"/>
      <c r="AL141" s="107"/>
      <c r="AM141" s="107"/>
      <c r="AN141" s="107"/>
      <c r="AO141" s="107"/>
      <c r="AP141" s="107"/>
      <c r="AQ141" s="107"/>
      <c r="AR141" s="107"/>
      <c r="AS141" s="107"/>
      <c r="AT141" s="107"/>
      <c r="AU141" s="107"/>
      <c r="AV141" s="107"/>
      <c r="AW141" s="107"/>
      <c r="AX141" s="107"/>
      <c r="AY141" s="107"/>
    </row>
    <row r="142" spans="1:51" ht="15" customHeight="1">
      <c r="A142" s="59" t="s">
        <v>54</v>
      </c>
      <c r="B142" s="63" t="s">
        <v>55</v>
      </c>
      <c r="C142" s="59">
        <v>2022</v>
      </c>
      <c r="D142" s="59" t="s">
        <v>255</v>
      </c>
      <c r="E142" s="64" t="s">
        <v>256</v>
      </c>
      <c r="F142" s="59" t="s">
        <v>57</v>
      </c>
      <c r="G142" s="39" t="s">
        <v>58</v>
      </c>
      <c r="H142" s="42">
        <v>21101</v>
      </c>
      <c r="I142" s="42" t="s">
        <v>59</v>
      </c>
      <c r="J142" s="42" t="s">
        <v>59</v>
      </c>
      <c r="K142" s="42" t="s">
        <v>268</v>
      </c>
      <c r="L142" s="42" t="s">
        <v>269</v>
      </c>
      <c r="M142" s="42" t="str">
        <f>L142</f>
        <v>DIRECCION GENERAL DE GASTO FEDERALIZADO</v>
      </c>
      <c r="N142" s="11"/>
      <c r="O142" s="11"/>
      <c r="P142" s="11"/>
      <c r="Q142" s="11" t="s">
        <v>152</v>
      </c>
      <c r="R142" s="13">
        <v>2850.12</v>
      </c>
      <c r="S142" s="11"/>
      <c r="T142" s="11"/>
      <c r="U142" s="11"/>
      <c r="V142" s="45" t="s">
        <v>152</v>
      </c>
      <c r="W142" s="45" t="s">
        <v>60</v>
      </c>
      <c r="X142" s="45" t="s">
        <v>297</v>
      </c>
      <c r="Y142" s="48">
        <v>44708</v>
      </c>
      <c r="Z142" s="99">
        <v>2457</v>
      </c>
      <c r="AA142" s="55">
        <f>Z142*1.16</f>
        <v>2850.12</v>
      </c>
      <c r="AB142" s="42" t="s">
        <v>61</v>
      </c>
      <c r="AC142" s="42" t="s">
        <v>62</v>
      </c>
      <c r="AD142" s="42" t="s">
        <v>63</v>
      </c>
      <c r="AE142" s="42" t="s">
        <v>64</v>
      </c>
      <c r="AF142" s="42" t="s">
        <v>268</v>
      </c>
      <c r="AG142" s="42" t="s">
        <v>65</v>
      </c>
      <c r="AH142" s="51">
        <v>44708</v>
      </c>
      <c r="AI142" s="51">
        <v>44713</v>
      </c>
      <c r="AJ142" s="102" t="s">
        <v>58</v>
      </c>
      <c r="AK142" s="105" t="s">
        <v>66</v>
      </c>
      <c r="AL142" s="105" t="s">
        <v>67</v>
      </c>
      <c r="AM142" s="105" t="s">
        <v>66</v>
      </c>
      <c r="AN142" s="105" t="s">
        <v>66</v>
      </c>
      <c r="AO142" s="105" t="s">
        <v>66</v>
      </c>
      <c r="AP142" s="105" t="s">
        <v>66</v>
      </c>
      <c r="AQ142" s="105" t="s">
        <v>68</v>
      </c>
      <c r="AR142" s="105" t="s">
        <v>68</v>
      </c>
      <c r="AS142" s="105" t="s">
        <v>68</v>
      </c>
      <c r="AT142" s="105" t="s">
        <v>68</v>
      </c>
      <c r="AU142" s="105" t="s">
        <v>68</v>
      </c>
      <c r="AV142" s="105" t="s">
        <v>68</v>
      </c>
      <c r="AW142" s="105" t="s">
        <v>68</v>
      </c>
      <c r="AX142" s="105" t="s">
        <v>68</v>
      </c>
      <c r="AY142" s="105" t="s">
        <v>68</v>
      </c>
    </row>
    <row r="143" spans="1:51">
      <c r="A143" s="60"/>
      <c r="B143" s="63"/>
      <c r="C143" s="60"/>
      <c r="D143" s="60"/>
      <c r="E143" s="65"/>
      <c r="F143" s="60"/>
      <c r="G143" s="40"/>
      <c r="H143" s="43"/>
      <c r="I143" s="43"/>
      <c r="J143" s="43"/>
      <c r="K143" s="43"/>
      <c r="L143" s="43"/>
      <c r="M143" s="43"/>
      <c r="N143" s="11"/>
      <c r="O143" s="11"/>
      <c r="P143" s="11"/>
      <c r="Q143" s="11"/>
      <c r="R143" s="13"/>
      <c r="S143" s="11" t="s">
        <v>69</v>
      </c>
      <c r="T143" s="11" t="s">
        <v>70</v>
      </c>
      <c r="U143" s="11" t="s">
        <v>71</v>
      </c>
      <c r="V143" s="46"/>
      <c r="W143" s="46"/>
      <c r="X143" s="46"/>
      <c r="Y143" s="49"/>
      <c r="Z143" s="100"/>
      <c r="AA143" s="56"/>
      <c r="AB143" s="43"/>
      <c r="AC143" s="43"/>
      <c r="AD143" s="43"/>
      <c r="AE143" s="43"/>
      <c r="AF143" s="43"/>
      <c r="AG143" s="43"/>
      <c r="AH143" s="52"/>
      <c r="AI143" s="52"/>
      <c r="AJ143" s="103"/>
      <c r="AK143" s="106"/>
      <c r="AL143" s="106"/>
      <c r="AM143" s="106"/>
      <c r="AN143" s="106"/>
      <c r="AO143" s="106"/>
      <c r="AP143" s="106"/>
      <c r="AQ143" s="106"/>
      <c r="AR143" s="106"/>
      <c r="AS143" s="106"/>
      <c r="AT143" s="106"/>
      <c r="AU143" s="106"/>
      <c r="AV143" s="106"/>
      <c r="AW143" s="106"/>
      <c r="AX143" s="106"/>
      <c r="AY143" s="106"/>
    </row>
    <row r="144" spans="1:51">
      <c r="A144" s="61"/>
      <c r="B144" s="63"/>
      <c r="C144" s="61"/>
      <c r="D144" s="61"/>
      <c r="E144" s="66"/>
      <c r="F144" s="61"/>
      <c r="G144" s="41"/>
      <c r="H144" s="44"/>
      <c r="I144" s="44"/>
      <c r="J144" s="44"/>
      <c r="K144" s="44"/>
      <c r="L144" s="44"/>
      <c r="M144" s="44"/>
      <c r="N144" s="11"/>
      <c r="O144" s="11"/>
      <c r="P144" s="11"/>
      <c r="Q144" s="11"/>
      <c r="R144" s="13"/>
      <c r="S144" s="11"/>
      <c r="T144" s="11" t="s">
        <v>70</v>
      </c>
      <c r="U144" s="11" t="s">
        <v>71</v>
      </c>
      <c r="V144" s="47"/>
      <c r="W144" s="47"/>
      <c r="X144" s="47"/>
      <c r="Y144" s="50"/>
      <c r="Z144" s="101"/>
      <c r="AA144" s="57"/>
      <c r="AB144" s="44"/>
      <c r="AC144" s="44"/>
      <c r="AD144" s="44"/>
      <c r="AE144" s="44"/>
      <c r="AF144" s="44"/>
      <c r="AG144" s="44"/>
      <c r="AH144" s="53"/>
      <c r="AI144" s="53"/>
      <c r="AJ144" s="104"/>
      <c r="AK144" s="107"/>
      <c r="AL144" s="107"/>
      <c r="AM144" s="107"/>
      <c r="AN144" s="107"/>
      <c r="AO144" s="107"/>
      <c r="AP144" s="107"/>
      <c r="AQ144" s="107"/>
      <c r="AR144" s="107"/>
      <c r="AS144" s="107"/>
      <c r="AT144" s="107"/>
      <c r="AU144" s="107"/>
      <c r="AV144" s="107"/>
      <c r="AW144" s="107"/>
      <c r="AX144" s="107"/>
      <c r="AY144" s="107"/>
    </row>
    <row r="145" spans="1:51" ht="15" customHeight="1">
      <c r="A145" s="59" t="s">
        <v>54</v>
      </c>
      <c r="B145" s="63" t="s">
        <v>55</v>
      </c>
      <c r="C145" s="59">
        <v>2022</v>
      </c>
      <c r="D145" s="59" t="s">
        <v>255</v>
      </c>
      <c r="E145" s="64" t="s">
        <v>257</v>
      </c>
      <c r="F145" s="59" t="s">
        <v>57</v>
      </c>
      <c r="G145" s="39" t="s">
        <v>58</v>
      </c>
      <c r="H145" s="42">
        <v>27201</v>
      </c>
      <c r="I145" s="42" t="s">
        <v>59</v>
      </c>
      <c r="J145" s="42" t="s">
        <v>59</v>
      </c>
      <c r="K145" s="42" t="s">
        <v>270</v>
      </c>
      <c r="L145" s="42" t="s">
        <v>271</v>
      </c>
      <c r="M145" s="42" t="str">
        <f>L145</f>
        <v>SECRETARIA DE EDUCACIÓN (MAGISTERIO FEDERAL)</v>
      </c>
      <c r="N145" s="11"/>
      <c r="O145" s="11"/>
      <c r="P145" s="11"/>
      <c r="Q145" s="11" t="s">
        <v>196</v>
      </c>
      <c r="R145" s="13">
        <v>368.3</v>
      </c>
      <c r="S145" s="11"/>
      <c r="T145" s="11"/>
      <c r="U145" s="11"/>
      <c r="V145" s="45" t="s">
        <v>196</v>
      </c>
      <c r="W145" s="45" t="s">
        <v>60</v>
      </c>
      <c r="X145" s="45" t="s">
        <v>298</v>
      </c>
      <c r="Y145" s="48">
        <v>44693</v>
      </c>
      <c r="Z145" s="55">
        <v>317.5</v>
      </c>
      <c r="AA145" s="55">
        <f>Z145*1.16</f>
        <v>368.29999999999995</v>
      </c>
      <c r="AB145" s="42" t="s">
        <v>61</v>
      </c>
      <c r="AC145" s="42" t="s">
        <v>62</v>
      </c>
      <c r="AD145" s="42" t="s">
        <v>63</v>
      </c>
      <c r="AE145" s="42" t="s">
        <v>64</v>
      </c>
      <c r="AF145" s="42" t="s">
        <v>270</v>
      </c>
      <c r="AG145" s="42" t="s">
        <v>65</v>
      </c>
      <c r="AH145" s="51">
        <v>44693</v>
      </c>
      <c r="AI145" s="51">
        <v>44698</v>
      </c>
      <c r="AJ145" s="102" t="s">
        <v>58</v>
      </c>
      <c r="AK145" s="105" t="s">
        <v>66</v>
      </c>
      <c r="AL145" s="105" t="s">
        <v>67</v>
      </c>
      <c r="AM145" s="105" t="s">
        <v>66</v>
      </c>
      <c r="AN145" s="105" t="s">
        <v>66</v>
      </c>
      <c r="AO145" s="105" t="s">
        <v>66</v>
      </c>
      <c r="AP145" s="105" t="s">
        <v>66</v>
      </c>
      <c r="AQ145" s="105" t="s">
        <v>68</v>
      </c>
      <c r="AR145" s="105" t="s">
        <v>68</v>
      </c>
      <c r="AS145" s="105" t="s">
        <v>68</v>
      </c>
      <c r="AT145" s="105" t="s">
        <v>68</v>
      </c>
      <c r="AU145" s="105" t="s">
        <v>68</v>
      </c>
      <c r="AV145" s="105" t="s">
        <v>68</v>
      </c>
      <c r="AW145" s="105" t="s">
        <v>68</v>
      </c>
      <c r="AX145" s="105" t="s">
        <v>68</v>
      </c>
      <c r="AY145" s="105" t="s">
        <v>68</v>
      </c>
    </row>
    <row r="146" spans="1:51">
      <c r="A146" s="60"/>
      <c r="B146" s="63"/>
      <c r="C146" s="60"/>
      <c r="D146" s="60"/>
      <c r="E146" s="65"/>
      <c r="F146" s="60"/>
      <c r="G146" s="40"/>
      <c r="H146" s="43"/>
      <c r="I146" s="43"/>
      <c r="J146" s="43"/>
      <c r="K146" s="43"/>
      <c r="L146" s="43"/>
      <c r="M146" s="43"/>
      <c r="N146" s="11"/>
      <c r="O146" s="11"/>
      <c r="P146" s="11"/>
      <c r="Q146" s="11"/>
      <c r="R146" s="13"/>
      <c r="S146" s="11" t="s">
        <v>69</v>
      </c>
      <c r="T146" s="11" t="s">
        <v>70</v>
      </c>
      <c r="U146" s="11" t="s">
        <v>71</v>
      </c>
      <c r="V146" s="46"/>
      <c r="W146" s="46"/>
      <c r="X146" s="46"/>
      <c r="Y146" s="49"/>
      <c r="Z146" s="56"/>
      <c r="AA146" s="56"/>
      <c r="AB146" s="43"/>
      <c r="AC146" s="43"/>
      <c r="AD146" s="43"/>
      <c r="AE146" s="43"/>
      <c r="AF146" s="43"/>
      <c r="AG146" s="43"/>
      <c r="AH146" s="52"/>
      <c r="AI146" s="52"/>
      <c r="AJ146" s="103"/>
      <c r="AK146" s="106"/>
      <c r="AL146" s="106"/>
      <c r="AM146" s="106"/>
      <c r="AN146" s="106"/>
      <c r="AO146" s="106"/>
      <c r="AP146" s="106"/>
      <c r="AQ146" s="106"/>
      <c r="AR146" s="106"/>
      <c r="AS146" s="106"/>
      <c r="AT146" s="106"/>
      <c r="AU146" s="106"/>
      <c r="AV146" s="106"/>
      <c r="AW146" s="106"/>
      <c r="AX146" s="106"/>
      <c r="AY146" s="106"/>
    </row>
    <row r="147" spans="1:51">
      <c r="A147" s="61"/>
      <c r="B147" s="63"/>
      <c r="C147" s="61"/>
      <c r="D147" s="61"/>
      <c r="E147" s="66"/>
      <c r="F147" s="61"/>
      <c r="G147" s="41"/>
      <c r="H147" s="44"/>
      <c r="I147" s="44"/>
      <c r="J147" s="44"/>
      <c r="K147" s="44"/>
      <c r="L147" s="44"/>
      <c r="M147" s="44"/>
      <c r="N147" s="11"/>
      <c r="O147" s="11"/>
      <c r="P147" s="11"/>
      <c r="Q147" s="11"/>
      <c r="R147" s="13"/>
      <c r="S147" s="11"/>
      <c r="T147" s="11" t="s">
        <v>70</v>
      </c>
      <c r="U147" s="11" t="s">
        <v>71</v>
      </c>
      <c r="V147" s="47"/>
      <c r="W147" s="47"/>
      <c r="X147" s="47"/>
      <c r="Y147" s="50"/>
      <c r="Z147" s="57"/>
      <c r="AA147" s="57"/>
      <c r="AB147" s="44"/>
      <c r="AC147" s="44"/>
      <c r="AD147" s="44"/>
      <c r="AE147" s="44"/>
      <c r="AF147" s="44"/>
      <c r="AG147" s="44"/>
      <c r="AH147" s="53"/>
      <c r="AI147" s="53"/>
      <c r="AJ147" s="104"/>
      <c r="AK147" s="107"/>
      <c r="AL147" s="107"/>
      <c r="AM147" s="107"/>
      <c r="AN147" s="107"/>
      <c r="AO147" s="107"/>
      <c r="AP147" s="107"/>
      <c r="AQ147" s="107"/>
      <c r="AR147" s="107"/>
      <c r="AS147" s="107"/>
      <c r="AT147" s="107"/>
      <c r="AU147" s="107"/>
      <c r="AV147" s="107"/>
      <c r="AW147" s="107"/>
      <c r="AX147" s="107"/>
      <c r="AY147" s="107"/>
    </row>
    <row r="148" spans="1:51" ht="15" customHeight="1">
      <c r="A148" s="59" t="s">
        <v>54</v>
      </c>
      <c r="B148" s="63" t="s">
        <v>55</v>
      </c>
      <c r="C148" s="59">
        <v>2022</v>
      </c>
      <c r="D148" s="59" t="s">
        <v>255</v>
      </c>
      <c r="E148" s="64" t="s">
        <v>258</v>
      </c>
      <c r="F148" s="59" t="s">
        <v>57</v>
      </c>
      <c r="G148" s="39" t="s">
        <v>58</v>
      </c>
      <c r="H148" s="42">
        <v>51901</v>
      </c>
      <c r="I148" s="42" t="s">
        <v>59</v>
      </c>
      <c r="J148" s="42" t="s">
        <v>59</v>
      </c>
      <c r="K148" s="42" t="s">
        <v>272</v>
      </c>
      <c r="L148" s="42" t="s">
        <v>168</v>
      </c>
      <c r="M148" s="42" t="str">
        <f>L148</f>
        <v>DIRECCION GENERAL DE APOYO ADMINISTRATIVO</v>
      </c>
      <c r="N148" s="11"/>
      <c r="O148" s="11"/>
      <c r="P148" s="11"/>
      <c r="Q148" s="11" t="s">
        <v>152</v>
      </c>
      <c r="R148" s="13">
        <v>12286.72</v>
      </c>
      <c r="S148" s="11"/>
      <c r="T148" s="11"/>
      <c r="U148" s="11"/>
      <c r="V148" s="45" t="s">
        <v>152</v>
      </c>
      <c r="W148" s="45" t="s">
        <v>60</v>
      </c>
      <c r="X148" s="45" t="s">
        <v>299</v>
      </c>
      <c r="Y148" s="48">
        <v>44707</v>
      </c>
      <c r="Z148" s="55">
        <v>10592</v>
      </c>
      <c r="AA148" s="55">
        <f>Z148*0.16+Z148</f>
        <v>12286.72</v>
      </c>
      <c r="AB148" s="42" t="s">
        <v>61</v>
      </c>
      <c r="AC148" s="42" t="s">
        <v>62</v>
      </c>
      <c r="AD148" s="42" t="s">
        <v>63</v>
      </c>
      <c r="AE148" s="42" t="s">
        <v>64</v>
      </c>
      <c r="AF148" s="42" t="s">
        <v>272</v>
      </c>
      <c r="AG148" s="42" t="s">
        <v>65</v>
      </c>
      <c r="AH148" s="51">
        <v>44707</v>
      </c>
      <c r="AI148" s="51">
        <v>44711</v>
      </c>
      <c r="AJ148" s="102" t="s">
        <v>58</v>
      </c>
      <c r="AK148" s="105" t="s">
        <v>66</v>
      </c>
      <c r="AL148" s="105" t="s">
        <v>67</v>
      </c>
      <c r="AM148" s="105" t="s">
        <v>66</v>
      </c>
      <c r="AN148" s="105" t="s">
        <v>66</v>
      </c>
      <c r="AO148" s="105" t="s">
        <v>66</v>
      </c>
      <c r="AP148" s="105" t="s">
        <v>66</v>
      </c>
      <c r="AQ148" s="105" t="s">
        <v>68</v>
      </c>
      <c r="AR148" s="105" t="s">
        <v>68</v>
      </c>
      <c r="AS148" s="105" t="s">
        <v>68</v>
      </c>
      <c r="AT148" s="105" t="s">
        <v>68</v>
      </c>
      <c r="AU148" s="105" t="s">
        <v>68</v>
      </c>
      <c r="AV148" s="105" t="s">
        <v>68</v>
      </c>
      <c r="AW148" s="105" t="s">
        <v>68</v>
      </c>
      <c r="AX148" s="105" t="s">
        <v>68</v>
      </c>
      <c r="AY148" s="105" t="s">
        <v>68</v>
      </c>
    </row>
    <row r="149" spans="1:51">
      <c r="A149" s="60"/>
      <c r="B149" s="63"/>
      <c r="C149" s="60"/>
      <c r="D149" s="60"/>
      <c r="E149" s="65"/>
      <c r="F149" s="60"/>
      <c r="G149" s="40"/>
      <c r="H149" s="43"/>
      <c r="I149" s="43"/>
      <c r="J149" s="43"/>
      <c r="K149" s="43"/>
      <c r="L149" s="43"/>
      <c r="M149" s="43"/>
      <c r="N149" s="11"/>
      <c r="O149" s="11"/>
      <c r="P149" s="11"/>
      <c r="Q149" s="11"/>
      <c r="R149" s="13"/>
      <c r="S149" s="11" t="s">
        <v>69</v>
      </c>
      <c r="T149" s="11" t="s">
        <v>70</v>
      </c>
      <c r="U149" s="11" t="s">
        <v>71</v>
      </c>
      <c r="V149" s="46"/>
      <c r="W149" s="46"/>
      <c r="X149" s="46"/>
      <c r="Y149" s="49"/>
      <c r="Z149" s="56"/>
      <c r="AA149" s="56"/>
      <c r="AB149" s="43"/>
      <c r="AC149" s="43"/>
      <c r="AD149" s="43"/>
      <c r="AE149" s="43"/>
      <c r="AF149" s="43"/>
      <c r="AG149" s="43"/>
      <c r="AH149" s="52"/>
      <c r="AI149" s="52"/>
      <c r="AJ149" s="103"/>
      <c r="AK149" s="106"/>
      <c r="AL149" s="106"/>
      <c r="AM149" s="106"/>
      <c r="AN149" s="106"/>
      <c r="AO149" s="106"/>
      <c r="AP149" s="106"/>
      <c r="AQ149" s="106"/>
      <c r="AR149" s="106"/>
      <c r="AS149" s="106"/>
      <c r="AT149" s="106"/>
      <c r="AU149" s="106"/>
      <c r="AV149" s="106"/>
      <c r="AW149" s="106"/>
      <c r="AX149" s="106"/>
      <c r="AY149" s="106"/>
    </row>
    <row r="150" spans="1:51">
      <c r="A150" s="61"/>
      <c r="B150" s="63"/>
      <c r="C150" s="61"/>
      <c r="D150" s="61"/>
      <c r="E150" s="66"/>
      <c r="F150" s="61"/>
      <c r="G150" s="41"/>
      <c r="H150" s="44"/>
      <c r="I150" s="44"/>
      <c r="J150" s="44"/>
      <c r="K150" s="44"/>
      <c r="L150" s="44"/>
      <c r="M150" s="44"/>
      <c r="N150" s="11"/>
      <c r="O150" s="11"/>
      <c r="P150" s="11"/>
      <c r="Q150" s="11"/>
      <c r="R150" s="13"/>
      <c r="S150" s="11"/>
      <c r="T150" s="11" t="s">
        <v>70</v>
      </c>
      <c r="U150" s="11" t="s">
        <v>71</v>
      </c>
      <c r="V150" s="47"/>
      <c r="W150" s="47"/>
      <c r="X150" s="47"/>
      <c r="Y150" s="50"/>
      <c r="Z150" s="57"/>
      <c r="AA150" s="57"/>
      <c r="AB150" s="44"/>
      <c r="AC150" s="44"/>
      <c r="AD150" s="44"/>
      <c r="AE150" s="44"/>
      <c r="AF150" s="44"/>
      <c r="AG150" s="44"/>
      <c r="AH150" s="53"/>
      <c r="AI150" s="53"/>
      <c r="AJ150" s="104"/>
      <c r="AK150" s="107"/>
      <c r="AL150" s="107"/>
      <c r="AM150" s="107"/>
      <c r="AN150" s="107"/>
      <c r="AO150" s="107"/>
      <c r="AP150" s="107"/>
      <c r="AQ150" s="107"/>
      <c r="AR150" s="107"/>
      <c r="AS150" s="107"/>
      <c r="AT150" s="107"/>
      <c r="AU150" s="107"/>
      <c r="AV150" s="107"/>
      <c r="AW150" s="107"/>
      <c r="AX150" s="107"/>
      <c r="AY150" s="107"/>
    </row>
    <row r="151" spans="1:51" ht="15" customHeight="1">
      <c r="A151" s="59" t="s">
        <v>54</v>
      </c>
      <c r="B151" s="63" t="s">
        <v>55</v>
      </c>
      <c r="C151" s="59">
        <v>2022</v>
      </c>
      <c r="D151" s="59" t="s">
        <v>255</v>
      </c>
      <c r="E151" s="64" t="s">
        <v>259</v>
      </c>
      <c r="F151" s="59" t="s">
        <v>57</v>
      </c>
      <c r="G151" s="39" t="s">
        <v>58</v>
      </c>
      <c r="H151" s="42">
        <v>21601</v>
      </c>
      <c r="I151" s="42" t="s">
        <v>59</v>
      </c>
      <c r="J151" s="42" t="s">
        <v>59</v>
      </c>
      <c r="K151" s="42" t="s">
        <v>273</v>
      </c>
      <c r="L151" s="42" t="s">
        <v>108</v>
      </c>
      <c r="M151" s="42" t="str">
        <f>L151</f>
        <v>DIRECCION GENERAL DE ADQUISICIONES</v>
      </c>
      <c r="N151" s="11" t="s">
        <v>193</v>
      </c>
      <c r="O151" s="11" t="s">
        <v>194</v>
      </c>
      <c r="P151" s="11" t="s">
        <v>195</v>
      </c>
      <c r="Q151" s="14"/>
      <c r="R151" s="13">
        <v>24271.84</v>
      </c>
      <c r="S151" s="11" t="s">
        <v>193</v>
      </c>
      <c r="T151" s="11" t="s">
        <v>194</v>
      </c>
      <c r="U151" s="11" t="s">
        <v>195</v>
      </c>
      <c r="V151" s="45"/>
      <c r="W151" s="45" t="s">
        <v>60</v>
      </c>
      <c r="X151" s="45" t="s">
        <v>300</v>
      </c>
      <c r="Y151" s="48">
        <v>44694</v>
      </c>
      <c r="Z151" s="55">
        <v>20924</v>
      </c>
      <c r="AA151" s="55">
        <f>Z151*0.16+Z151</f>
        <v>24271.84</v>
      </c>
      <c r="AB151" s="42" t="s">
        <v>61</v>
      </c>
      <c r="AC151" s="42" t="s">
        <v>62</v>
      </c>
      <c r="AD151" s="42" t="s">
        <v>63</v>
      </c>
      <c r="AE151" s="42" t="s">
        <v>64</v>
      </c>
      <c r="AF151" s="42" t="s">
        <v>273</v>
      </c>
      <c r="AG151" s="42" t="s">
        <v>65</v>
      </c>
      <c r="AH151" s="51">
        <v>44694</v>
      </c>
      <c r="AI151" s="51">
        <v>44699</v>
      </c>
      <c r="AJ151" s="102" t="s">
        <v>58</v>
      </c>
      <c r="AK151" s="105" t="s">
        <v>66</v>
      </c>
      <c r="AL151" s="105" t="s">
        <v>67</v>
      </c>
      <c r="AM151" s="105" t="s">
        <v>66</v>
      </c>
      <c r="AN151" s="105" t="s">
        <v>66</v>
      </c>
      <c r="AO151" s="105" t="s">
        <v>66</v>
      </c>
      <c r="AP151" s="105" t="s">
        <v>66</v>
      </c>
      <c r="AQ151" s="105" t="s">
        <v>68</v>
      </c>
      <c r="AR151" s="105" t="s">
        <v>68</v>
      </c>
      <c r="AS151" s="105" t="s">
        <v>68</v>
      </c>
      <c r="AT151" s="105" t="s">
        <v>68</v>
      </c>
      <c r="AU151" s="105" t="s">
        <v>68</v>
      </c>
      <c r="AV151" s="105" t="s">
        <v>68</v>
      </c>
      <c r="AW151" s="105" t="s">
        <v>68</v>
      </c>
      <c r="AX151" s="105" t="s">
        <v>68</v>
      </c>
      <c r="AY151" s="105" t="s">
        <v>68</v>
      </c>
    </row>
    <row r="152" spans="1:51">
      <c r="A152" s="60"/>
      <c r="B152" s="63"/>
      <c r="C152" s="60"/>
      <c r="D152" s="60"/>
      <c r="E152" s="65"/>
      <c r="F152" s="60"/>
      <c r="G152" s="40"/>
      <c r="H152" s="43"/>
      <c r="I152" s="43"/>
      <c r="J152" s="43"/>
      <c r="K152" s="43"/>
      <c r="L152" s="43"/>
      <c r="M152" s="43"/>
      <c r="N152" s="11"/>
      <c r="O152" s="11"/>
      <c r="P152" s="11"/>
      <c r="Q152" s="11"/>
      <c r="R152" s="13"/>
      <c r="S152" s="11" t="s">
        <v>69</v>
      </c>
      <c r="T152" s="11" t="s">
        <v>70</v>
      </c>
      <c r="U152" s="11" t="s">
        <v>71</v>
      </c>
      <c r="V152" s="46"/>
      <c r="W152" s="46"/>
      <c r="X152" s="46"/>
      <c r="Y152" s="49"/>
      <c r="Z152" s="56"/>
      <c r="AA152" s="56"/>
      <c r="AB152" s="43"/>
      <c r="AC152" s="43"/>
      <c r="AD152" s="43"/>
      <c r="AE152" s="43"/>
      <c r="AF152" s="43"/>
      <c r="AG152" s="43"/>
      <c r="AH152" s="52"/>
      <c r="AI152" s="52"/>
      <c r="AJ152" s="103"/>
      <c r="AK152" s="106"/>
      <c r="AL152" s="106"/>
      <c r="AM152" s="106"/>
      <c r="AN152" s="106"/>
      <c r="AO152" s="106"/>
      <c r="AP152" s="106"/>
      <c r="AQ152" s="106"/>
      <c r="AR152" s="106"/>
      <c r="AS152" s="106"/>
      <c r="AT152" s="106"/>
      <c r="AU152" s="106"/>
      <c r="AV152" s="106"/>
      <c r="AW152" s="106"/>
      <c r="AX152" s="106"/>
      <c r="AY152" s="106"/>
    </row>
    <row r="153" spans="1:51">
      <c r="A153" s="61"/>
      <c r="B153" s="63"/>
      <c r="C153" s="61"/>
      <c r="D153" s="61"/>
      <c r="E153" s="66"/>
      <c r="F153" s="61"/>
      <c r="G153" s="41"/>
      <c r="H153" s="44"/>
      <c r="I153" s="44"/>
      <c r="J153" s="44"/>
      <c r="K153" s="44"/>
      <c r="L153" s="44"/>
      <c r="M153" s="44"/>
      <c r="N153" s="11"/>
      <c r="O153" s="11"/>
      <c r="P153" s="11"/>
      <c r="Q153" s="11"/>
      <c r="R153" s="13"/>
      <c r="S153" s="11"/>
      <c r="T153" s="11" t="s">
        <v>70</v>
      </c>
      <c r="U153" s="11" t="s">
        <v>71</v>
      </c>
      <c r="V153" s="47"/>
      <c r="W153" s="47"/>
      <c r="X153" s="47"/>
      <c r="Y153" s="50"/>
      <c r="Z153" s="57"/>
      <c r="AA153" s="57"/>
      <c r="AB153" s="44"/>
      <c r="AC153" s="44"/>
      <c r="AD153" s="44"/>
      <c r="AE153" s="44"/>
      <c r="AF153" s="44"/>
      <c r="AG153" s="44"/>
      <c r="AH153" s="53"/>
      <c r="AI153" s="53"/>
      <c r="AJ153" s="104"/>
      <c r="AK153" s="107"/>
      <c r="AL153" s="107"/>
      <c r="AM153" s="107"/>
      <c r="AN153" s="107"/>
      <c r="AO153" s="107"/>
      <c r="AP153" s="107"/>
      <c r="AQ153" s="107"/>
      <c r="AR153" s="107"/>
      <c r="AS153" s="107"/>
      <c r="AT153" s="107"/>
      <c r="AU153" s="107"/>
      <c r="AV153" s="107"/>
      <c r="AW153" s="107"/>
      <c r="AX153" s="107"/>
      <c r="AY153" s="107"/>
    </row>
    <row r="154" spans="1:51" ht="15" customHeight="1">
      <c r="A154" s="59" t="s">
        <v>54</v>
      </c>
      <c r="B154" s="63" t="s">
        <v>55</v>
      </c>
      <c r="C154" s="59">
        <v>2022</v>
      </c>
      <c r="D154" s="59" t="s">
        <v>255</v>
      </c>
      <c r="E154" s="64" t="s">
        <v>260</v>
      </c>
      <c r="F154" s="59" t="s">
        <v>57</v>
      </c>
      <c r="G154" s="39" t="s">
        <v>58</v>
      </c>
      <c r="H154" s="42">
        <v>21401</v>
      </c>
      <c r="I154" s="42" t="s">
        <v>59</v>
      </c>
      <c r="J154" s="42" t="s">
        <v>59</v>
      </c>
      <c r="K154" s="42" t="s">
        <v>274</v>
      </c>
      <c r="L154" s="42" t="s">
        <v>174</v>
      </c>
      <c r="M154" s="42" t="str">
        <f>L154</f>
        <v>SECRETARIA DE SEGURIDAD PUBLICA</v>
      </c>
      <c r="N154" s="11" t="s">
        <v>73</v>
      </c>
      <c r="O154" s="11" t="s">
        <v>74</v>
      </c>
      <c r="P154" s="11" t="s">
        <v>75</v>
      </c>
      <c r="Q154" s="11"/>
      <c r="R154" s="13">
        <v>53592</v>
      </c>
      <c r="S154" s="11"/>
      <c r="T154" s="11"/>
      <c r="U154" s="11"/>
      <c r="V154" s="45"/>
      <c r="W154" s="45" t="s">
        <v>60</v>
      </c>
      <c r="X154" s="45" t="s">
        <v>301</v>
      </c>
      <c r="Y154" s="48">
        <v>44707</v>
      </c>
      <c r="Z154" s="55">
        <v>36000</v>
      </c>
      <c r="AA154" s="55">
        <f>Z154*0.16+Z154</f>
        <v>41760</v>
      </c>
      <c r="AB154" s="42" t="s">
        <v>61</v>
      </c>
      <c r="AC154" s="42" t="s">
        <v>62</v>
      </c>
      <c r="AD154" s="42" t="s">
        <v>63</v>
      </c>
      <c r="AE154" s="42" t="s">
        <v>64</v>
      </c>
      <c r="AF154" s="42" t="s">
        <v>274</v>
      </c>
      <c r="AG154" s="42" t="s">
        <v>65</v>
      </c>
      <c r="AH154" s="51">
        <v>44707</v>
      </c>
      <c r="AI154" s="51">
        <v>44711</v>
      </c>
      <c r="AJ154" s="102" t="s">
        <v>58</v>
      </c>
      <c r="AK154" s="105" t="s">
        <v>66</v>
      </c>
      <c r="AL154" s="105" t="s">
        <v>67</v>
      </c>
      <c r="AM154" s="105" t="s">
        <v>66</v>
      </c>
      <c r="AN154" s="105" t="s">
        <v>66</v>
      </c>
      <c r="AO154" s="105" t="s">
        <v>66</v>
      </c>
      <c r="AP154" s="105" t="s">
        <v>66</v>
      </c>
      <c r="AQ154" s="105" t="s">
        <v>68</v>
      </c>
      <c r="AR154" s="105" t="s">
        <v>68</v>
      </c>
      <c r="AS154" s="105" t="s">
        <v>68</v>
      </c>
      <c r="AT154" s="105" t="s">
        <v>68</v>
      </c>
      <c r="AU154" s="105" t="s">
        <v>68</v>
      </c>
      <c r="AV154" s="105" t="s">
        <v>68</v>
      </c>
      <c r="AW154" s="105" t="s">
        <v>68</v>
      </c>
      <c r="AX154" s="105" t="s">
        <v>68</v>
      </c>
      <c r="AY154" s="105" t="s">
        <v>68</v>
      </c>
    </row>
    <row r="155" spans="1:51">
      <c r="A155" s="60"/>
      <c r="B155" s="63"/>
      <c r="C155" s="60"/>
      <c r="D155" s="60"/>
      <c r="E155" s="65"/>
      <c r="F155" s="60"/>
      <c r="G155" s="40"/>
      <c r="H155" s="43"/>
      <c r="I155" s="43"/>
      <c r="J155" s="43"/>
      <c r="K155" s="43"/>
      <c r="L155" s="43"/>
      <c r="M155" s="43"/>
      <c r="N155" s="11"/>
      <c r="O155" s="11"/>
      <c r="P155" s="11"/>
      <c r="Q155" s="11" t="s">
        <v>152</v>
      </c>
      <c r="R155" s="13">
        <v>49578.400000000001</v>
      </c>
      <c r="S155" s="11" t="s">
        <v>69</v>
      </c>
      <c r="T155" s="11" t="s">
        <v>70</v>
      </c>
      <c r="U155" s="11" t="s">
        <v>71</v>
      </c>
      <c r="V155" s="46"/>
      <c r="W155" s="46"/>
      <c r="X155" s="46"/>
      <c r="Y155" s="49"/>
      <c r="Z155" s="56"/>
      <c r="AA155" s="56"/>
      <c r="AB155" s="43"/>
      <c r="AC155" s="43"/>
      <c r="AD155" s="43"/>
      <c r="AE155" s="43"/>
      <c r="AF155" s="43"/>
      <c r="AG155" s="43"/>
      <c r="AH155" s="52"/>
      <c r="AI155" s="52"/>
      <c r="AJ155" s="103"/>
      <c r="AK155" s="106"/>
      <c r="AL155" s="106"/>
      <c r="AM155" s="106"/>
      <c r="AN155" s="106"/>
      <c r="AO155" s="106"/>
      <c r="AP155" s="106"/>
      <c r="AQ155" s="106"/>
      <c r="AR155" s="106"/>
      <c r="AS155" s="106"/>
      <c r="AT155" s="106"/>
      <c r="AU155" s="106"/>
      <c r="AV155" s="106"/>
      <c r="AW155" s="106"/>
      <c r="AX155" s="106"/>
      <c r="AY155" s="106"/>
    </row>
    <row r="156" spans="1:51">
      <c r="A156" s="61"/>
      <c r="B156" s="63"/>
      <c r="C156" s="61"/>
      <c r="D156" s="61"/>
      <c r="E156" s="66"/>
      <c r="F156" s="61"/>
      <c r="G156" s="41"/>
      <c r="H156" s="44"/>
      <c r="I156" s="44"/>
      <c r="J156" s="44"/>
      <c r="K156" s="44"/>
      <c r="L156" s="44"/>
      <c r="M156" s="44"/>
      <c r="N156" s="11" t="s">
        <v>135</v>
      </c>
      <c r="O156" s="11" t="s">
        <v>136</v>
      </c>
      <c r="P156" s="11" t="s">
        <v>137</v>
      </c>
      <c r="Q156" s="12"/>
      <c r="R156" s="13">
        <v>41760</v>
      </c>
      <c r="S156" s="11" t="s">
        <v>135</v>
      </c>
      <c r="T156" s="11" t="s">
        <v>136</v>
      </c>
      <c r="U156" s="11" t="s">
        <v>137</v>
      </c>
      <c r="V156" s="47"/>
      <c r="W156" s="47"/>
      <c r="X156" s="47"/>
      <c r="Y156" s="50"/>
      <c r="Z156" s="57"/>
      <c r="AA156" s="57"/>
      <c r="AB156" s="44"/>
      <c r="AC156" s="44"/>
      <c r="AD156" s="44"/>
      <c r="AE156" s="44"/>
      <c r="AF156" s="44"/>
      <c r="AG156" s="44"/>
      <c r="AH156" s="53"/>
      <c r="AI156" s="53"/>
      <c r="AJ156" s="104"/>
      <c r="AK156" s="107"/>
      <c r="AL156" s="107"/>
      <c r="AM156" s="107"/>
      <c r="AN156" s="107"/>
      <c r="AO156" s="107"/>
      <c r="AP156" s="107"/>
      <c r="AQ156" s="107"/>
      <c r="AR156" s="107"/>
      <c r="AS156" s="107"/>
      <c r="AT156" s="107"/>
      <c r="AU156" s="107"/>
      <c r="AV156" s="107"/>
      <c r="AW156" s="107"/>
      <c r="AX156" s="107"/>
      <c r="AY156" s="107"/>
    </row>
    <row r="157" spans="1:51" ht="15" customHeight="1">
      <c r="A157" s="59" t="s">
        <v>54</v>
      </c>
      <c r="B157" s="63" t="s">
        <v>55</v>
      </c>
      <c r="C157" s="59">
        <v>2022</v>
      </c>
      <c r="D157" s="59" t="s">
        <v>255</v>
      </c>
      <c r="E157" s="64" t="s">
        <v>261</v>
      </c>
      <c r="F157" s="59" t="s">
        <v>57</v>
      </c>
      <c r="G157" s="39" t="s">
        <v>58</v>
      </c>
      <c r="H157" s="42">
        <v>21801</v>
      </c>
      <c r="I157" s="42" t="s">
        <v>59</v>
      </c>
      <c r="J157" s="42" t="s">
        <v>59</v>
      </c>
      <c r="K157" s="42" t="s">
        <v>275</v>
      </c>
      <c r="L157" s="42" t="s">
        <v>174</v>
      </c>
      <c r="M157" s="42" t="str">
        <f>L157</f>
        <v>SECRETARIA DE SEGURIDAD PUBLICA</v>
      </c>
      <c r="N157" s="11"/>
      <c r="O157" s="11"/>
      <c r="P157" s="11"/>
      <c r="Q157" s="9" t="s">
        <v>126</v>
      </c>
      <c r="R157" s="13">
        <v>115710</v>
      </c>
      <c r="S157" s="11"/>
      <c r="T157" s="11"/>
      <c r="U157" s="11"/>
      <c r="V157" s="45" t="s">
        <v>128</v>
      </c>
      <c r="W157" s="45" t="s">
        <v>60</v>
      </c>
      <c r="X157" s="45" t="s">
        <v>302</v>
      </c>
      <c r="Y157" s="48">
        <v>44712</v>
      </c>
      <c r="Z157" s="55">
        <v>86750</v>
      </c>
      <c r="AA157" s="55">
        <f>Z157*0.16+Z157</f>
        <v>100630</v>
      </c>
      <c r="AB157" s="42" t="s">
        <v>61</v>
      </c>
      <c r="AC157" s="42" t="s">
        <v>62</v>
      </c>
      <c r="AD157" s="42" t="s">
        <v>63</v>
      </c>
      <c r="AE157" s="42" t="s">
        <v>64</v>
      </c>
      <c r="AF157" s="42" t="s">
        <v>275</v>
      </c>
      <c r="AG157" s="42" t="s">
        <v>65</v>
      </c>
      <c r="AH157" s="51">
        <v>44712</v>
      </c>
      <c r="AI157" s="51">
        <v>44718</v>
      </c>
      <c r="AJ157" s="102" t="s">
        <v>58</v>
      </c>
      <c r="AK157" s="105" t="s">
        <v>66</v>
      </c>
      <c r="AL157" s="105" t="s">
        <v>67</v>
      </c>
      <c r="AM157" s="105" t="s">
        <v>66</v>
      </c>
      <c r="AN157" s="105" t="s">
        <v>66</v>
      </c>
      <c r="AO157" s="105" t="s">
        <v>66</v>
      </c>
      <c r="AP157" s="105" t="s">
        <v>66</v>
      </c>
      <c r="AQ157" s="105" t="s">
        <v>68</v>
      </c>
      <c r="AR157" s="105" t="s">
        <v>68</v>
      </c>
      <c r="AS157" s="105" t="s">
        <v>68</v>
      </c>
      <c r="AT157" s="105" t="s">
        <v>68</v>
      </c>
      <c r="AU157" s="105" t="s">
        <v>68</v>
      </c>
      <c r="AV157" s="105" t="s">
        <v>68</v>
      </c>
      <c r="AW157" s="105" t="s">
        <v>68</v>
      </c>
      <c r="AX157" s="105" t="s">
        <v>68</v>
      </c>
      <c r="AY157" s="105" t="s">
        <v>68</v>
      </c>
    </row>
    <row r="158" spans="1:51">
      <c r="A158" s="60"/>
      <c r="B158" s="63"/>
      <c r="C158" s="60"/>
      <c r="D158" s="60"/>
      <c r="E158" s="65"/>
      <c r="F158" s="60"/>
      <c r="G158" s="40"/>
      <c r="H158" s="43"/>
      <c r="I158" s="43"/>
      <c r="J158" s="43"/>
      <c r="K158" s="43"/>
      <c r="L158" s="43"/>
      <c r="M158" s="43"/>
      <c r="N158" s="11"/>
      <c r="O158" s="11"/>
      <c r="P158" s="11"/>
      <c r="Q158" s="9" t="s">
        <v>290</v>
      </c>
      <c r="R158" s="13">
        <v>103820</v>
      </c>
      <c r="S158" s="11" t="s">
        <v>69</v>
      </c>
      <c r="T158" s="11" t="s">
        <v>70</v>
      </c>
      <c r="U158" s="11" t="s">
        <v>71</v>
      </c>
      <c r="V158" s="46"/>
      <c r="W158" s="46"/>
      <c r="X158" s="46"/>
      <c r="Y158" s="49"/>
      <c r="Z158" s="56"/>
      <c r="AA158" s="56"/>
      <c r="AB158" s="43"/>
      <c r="AC158" s="43"/>
      <c r="AD158" s="43"/>
      <c r="AE158" s="43"/>
      <c r="AF158" s="43"/>
      <c r="AG158" s="43"/>
      <c r="AH158" s="52"/>
      <c r="AI158" s="52"/>
      <c r="AJ158" s="103"/>
      <c r="AK158" s="106"/>
      <c r="AL158" s="106"/>
      <c r="AM158" s="106"/>
      <c r="AN158" s="106"/>
      <c r="AO158" s="106"/>
      <c r="AP158" s="106"/>
      <c r="AQ158" s="106"/>
      <c r="AR158" s="106"/>
      <c r="AS158" s="106"/>
      <c r="AT158" s="106"/>
      <c r="AU158" s="106"/>
      <c r="AV158" s="106"/>
      <c r="AW158" s="106"/>
      <c r="AX158" s="106"/>
      <c r="AY158" s="106"/>
    </row>
    <row r="159" spans="1:51">
      <c r="A159" s="61"/>
      <c r="B159" s="63"/>
      <c r="C159" s="61"/>
      <c r="D159" s="61"/>
      <c r="E159" s="66"/>
      <c r="F159" s="61"/>
      <c r="G159" s="41"/>
      <c r="H159" s="44"/>
      <c r="I159" s="44"/>
      <c r="J159" s="44"/>
      <c r="K159" s="44"/>
      <c r="L159" s="44"/>
      <c r="M159" s="44"/>
      <c r="N159" s="11"/>
      <c r="O159" s="11"/>
      <c r="P159" s="11"/>
      <c r="Q159" s="9" t="s">
        <v>128</v>
      </c>
      <c r="R159" s="13">
        <v>100630</v>
      </c>
      <c r="S159" s="11"/>
      <c r="T159" s="11"/>
      <c r="U159" s="11"/>
      <c r="V159" s="47"/>
      <c r="W159" s="47"/>
      <c r="X159" s="47"/>
      <c r="Y159" s="50"/>
      <c r="Z159" s="57"/>
      <c r="AA159" s="57"/>
      <c r="AB159" s="44"/>
      <c r="AC159" s="44"/>
      <c r="AD159" s="44"/>
      <c r="AE159" s="44"/>
      <c r="AF159" s="44"/>
      <c r="AG159" s="44"/>
      <c r="AH159" s="53"/>
      <c r="AI159" s="53"/>
      <c r="AJ159" s="104"/>
      <c r="AK159" s="107"/>
      <c r="AL159" s="107"/>
      <c r="AM159" s="107"/>
      <c r="AN159" s="107"/>
      <c r="AO159" s="107"/>
      <c r="AP159" s="107"/>
      <c r="AQ159" s="107"/>
      <c r="AR159" s="107"/>
      <c r="AS159" s="107"/>
      <c r="AT159" s="107"/>
      <c r="AU159" s="107"/>
      <c r="AV159" s="107"/>
      <c r="AW159" s="107"/>
      <c r="AX159" s="107"/>
      <c r="AY159" s="107"/>
    </row>
    <row r="160" spans="1:51" ht="15" customHeight="1">
      <c r="A160" s="59" t="s">
        <v>54</v>
      </c>
      <c r="B160" s="63" t="s">
        <v>55</v>
      </c>
      <c r="C160" s="59">
        <v>2022</v>
      </c>
      <c r="D160" s="59" t="s">
        <v>255</v>
      </c>
      <c r="E160" s="64" t="s">
        <v>262</v>
      </c>
      <c r="F160" s="59" t="s">
        <v>57</v>
      </c>
      <c r="G160" s="39" t="s">
        <v>58</v>
      </c>
      <c r="H160" s="42">
        <v>44501</v>
      </c>
      <c r="I160" s="42" t="s">
        <v>59</v>
      </c>
      <c r="J160" s="42" t="s">
        <v>59</v>
      </c>
      <c r="K160" s="42" t="s">
        <v>276</v>
      </c>
      <c r="L160" s="42" t="s">
        <v>277</v>
      </c>
      <c r="M160" s="42" t="str">
        <f>L160</f>
        <v>SECRETARIA DEL TRABAJO (CROC)</v>
      </c>
      <c r="N160" s="11"/>
      <c r="O160" s="11"/>
      <c r="P160" s="11"/>
      <c r="Q160" s="11" t="s">
        <v>196</v>
      </c>
      <c r="R160" s="13">
        <v>39326.78</v>
      </c>
      <c r="S160" s="11"/>
      <c r="T160" s="11"/>
      <c r="U160" s="11"/>
      <c r="V160" s="45" t="s">
        <v>152</v>
      </c>
      <c r="W160" s="45" t="s">
        <v>60</v>
      </c>
      <c r="X160" s="45" t="s">
        <v>303</v>
      </c>
      <c r="Y160" s="48">
        <v>44680</v>
      </c>
      <c r="Z160" s="55">
        <v>31652</v>
      </c>
      <c r="AA160" s="55">
        <f>Z160*1.16</f>
        <v>36716.32</v>
      </c>
      <c r="AB160" s="42" t="s">
        <v>61</v>
      </c>
      <c r="AC160" s="42" t="s">
        <v>62</v>
      </c>
      <c r="AD160" s="42" t="s">
        <v>63</v>
      </c>
      <c r="AE160" s="42" t="s">
        <v>64</v>
      </c>
      <c r="AF160" s="42" t="s">
        <v>276</v>
      </c>
      <c r="AG160" s="42" t="s">
        <v>65</v>
      </c>
      <c r="AH160" s="51">
        <v>44680</v>
      </c>
      <c r="AI160" s="51">
        <v>44680</v>
      </c>
      <c r="AJ160" s="102" t="s">
        <v>58</v>
      </c>
      <c r="AK160" s="105" t="s">
        <v>66</v>
      </c>
      <c r="AL160" s="105" t="s">
        <v>67</v>
      </c>
      <c r="AM160" s="105" t="s">
        <v>66</v>
      </c>
      <c r="AN160" s="105" t="s">
        <v>66</v>
      </c>
      <c r="AO160" s="105" t="s">
        <v>66</v>
      </c>
      <c r="AP160" s="105" t="s">
        <v>66</v>
      </c>
      <c r="AQ160" s="105" t="s">
        <v>68</v>
      </c>
      <c r="AR160" s="105" t="s">
        <v>68</v>
      </c>
      <c r="AS160" s="105" t="s">
        <v>68</v>
      </c>
      <c r="AT160" s="105" t="s">
        <v>68</v>
      </c>
      <c r="AU160" s="105" t="s">
        <v>68</v>
      </c>
      <c r="AV160" s="105" t="s">
        <v>68</v>
      </c>
      <c r="AW160" s="105" t="s">
        <v>68</v>
      </c>
      <c r="AX160" s="105" t="s">
        <v>68</v>
      </c>
      <c r="AY160" s="105" t="s">
        <v>68</v>
      </c>
    </row>
    <row r="161" spans="1:51">
      <c r="A161" s="60"/>
      <c r="B161" s="63"/>
      <c r="C161" s="60"/>
      <c r="D161" s="60"/>
      <c r="E161" s="65"/>
      <c r="F161" s="60"/>
      <c r="G161" s="40"/>
      <c r="H161" s="43"/>
      <c r="I161" s="43"/>
      <c r="J161" s="43"/>
      <c r="K161" s="43"/>
      <c r="L161" s="43"/>
      <c r="M161" s="43"/>
      <c r="N161" s="11"/>
      <c r="O161" s="11"/>
      <c r="P161" s="11"/>
      <c r="Q161" s="11" t="s">
        <v>152</v>
      </c>
      <c r="R161" s="13">
        <v>36716.32</v>
      </c>
      <c r="S161" s="11" t="s">
        <v>69</v>
      </c>
      <c r="T161" s="11" t="s">
        <v>70</v>
      </c>
      <c r="U161" s="11" t="s">
        <v>71</v>
      </c>
      <c r="V161" s="46"/>
      <c r="W161" s="46"/>
      <c r="X161" s="46"/>
      <c r="Y161" s="49"/>
      <c r="Z161" s="56"/>
      <c r="AA161" s="56"/>
      <c r="AB161" s="43"/>
      <c r="AC161" s="43"/>
      <c r="AD161" s="43"/>
      <c r="AE161" s="43"/>
      <c r="AF161" s="43"/>
      <c r="AG161" s="43"/>
      <c r="AH161" s="52"/>
      <c r="AI161" s="52"/>
      <c r="AJ161" s="103"/>
      <c r="AK161" s="106"/>
      <c r="AL161" s="106"/>
      <c r="AM161" s="106"/>
      <c r="AN161" s="106"/>
      <c r="AO161" s="106"/>
      <c r="AP161" s="106"/>
      <c r="AQ161" s="106"/>
      <c r="AR161" s="106"/>
      <c r="AS161" s="106"/>
      <c r="AT161" s="106"/>
      <c r="AU161" s="106"/>
      <c r="AV161" s="106"/>
      <c r="AW161" s="106"/>
      <c r="AX161" s="106"/>
      <c r="AY161" s="106"/>
    </row>
    <row r="162" spans="1:51">
      <c r="A162" s="61"/>
      <c r="B162" s="63"/>
      <c r="C162" s="61"/>
      <c r="D162" s="61"/>
      <c r="E162" s="66"/>
      <c r="F162" s="61"/>
      <c r="G162" s="41"/>
      <c r="H162" s="44"/>
      <c r="I162" s="44"/>
      <c r="J162" s="44"/>
      <c r="K162" s="44"/>
      <c r="L162" s="44"/>
      <c r="M162" s="44"/>
      <c r="N162" s="11"/>
      <c r="O162" s="11"/>
      <c r="P162" s="11"/>
      <c r="Q162" s="11" t="s">
        <v>134</v>
      </c>
      <c r="R162" s="13">
        <v>37718.559999999998</v>
      </c>
      <c r="S162" s="11"/>
      <c r="T162" s="11" t="s">
        <v>70</v>
      </c>
      <c r="U162" s="11" t="s">
        <v>71</v>
      </c>
      <c r="V162" s="47"/>
      <c r="W162" s="47"/>
      <c r="X162" s="47"/>
      <c r="Y162" s="50"/>
      <c r="Z162" s="57"/>
      <c r="AA162" s="57"/>
      <c r="AB162" s="44"/>
      <c r="AC162" s="44"/>
      <c r="AD162" s="44"/>
      <c r="AE162" s="44"/>
      <c r="AF162" s="44"/>
      <c r="AG162" s="44"/>
      <c r="AH162" s="53"/>
      <c r="AI162" s="53"/>
      <c r="AJ162" s="104"/>
      <c r="AK162" s="107"/>
      <c r="AL162" s="107"/>
      <c r="AM162" s="107"/>
      <c r="AN162" s="107"/>
      <c r="AO162" s="107"/>
      <c r="AP162" s="107"/>
      <c r="AQ162" s="107"/>
      <c r="AR162" s="107"/>
      <c r="AS162" s="107"/>
      <c r="AT162" s="107"/>
      <c r="AU162" s="107"/>
      <c r="AV162" s="107"/>
      <c r="AW162" s="107"/>
      <c r="AX162" s="107"/>
      <c r="AY162" s="107"/>
    </row>
    <row r="163" spans="1:51" ht="15" customHeight="1">
      <c r="A163" s="59" t="s">
        <v>54</v>
      </c>
      <c r="B163" s="63" t="s">
        <v>55</v>
      </c>
      <c r="C163" s="59">
        <v>2022</v>
      </c>
      <c r="D163" s="59" t="s">
        <v>255</v>
      </c>
      <c r="E163" s="64" t="s">
        <v>262</v>
      </c>
      <c r="F163" s="59" t="s">
        <v>57</v>
      </c>
      <c r="G163" s="39" t="s">
        <v>58</v>
      </c>
      <c r="H163" s="42">
        <v>44501</v>
      </c>
      <c r="I163" s="42" t="s">
        <v>59</v>
      </c>
      <c r="J163" s="42" t="s">
        <v>59</v>
      </c>
      <c r="K163" s="42" t="s">
        <v>278</v>
      </c>
      <c r="L163" s="42" t="s">
        <v>277</v>
      </c>
      <c r="M163" s="42" t="str">
        <f>L163</f>
        <v>SECRETARIA DEL TRABAJO (CROC)</v>
      </c>
      <c r="N163" s="11"/>
      <c r="O163" s="11"/>
      <c r="P163" s="11"/>
      <c r="Q163" s="11" t="s">
        <v>196</v>
      </c>
      <c r="R163" s="13">
        <v>140360</v>
      </c>
      <c r="S163" s="11"/>
      <c r="T163" s="11"/>
      <c r="U163" s="11"/>
      <c r="V163" s="45" t="s">
        <v>152</v>
      </c>
      <c r="W163" s="45" t="s">
        <v>60</v>
      </c>
      <c r="X163" s="45" t="s">
        <v>303</v>
      </c>
      <c r="Y163" s="48">
        <v>44680</v>
      </c>
      <c r="Z163" s="55">
        <v>118400</v>
      </c>
      <c r="AA163" s="55">
        <f>Z163*1.16</f>
        <v>137344</v>
      </c>
      <c r="AB163" s="42" t="s">
        <v>61</v>
      </c>
      <c r="AC163" s="42" t="s">
        <v>62</v>
      </c>
      <c r="AD163" s="42" t="s">
        <v>63</v>
      </c>
      <c r="AE163" s="42" t="s">
        <v>64</v>
      </c>
      <c r="AF163" s="42" t="s">
        <v>278</v>
      </c>
      <c r="AG163" s="42" t="s">
        <v>65</v>
      </c>
      <c r="AH163" s="51">
        <v>44680</v>
      </c>
      <c r="AI163" s="51">
        <v>44680</v>
      </c>
      <c r="AJ163" s="102" t="s">
        <v>58</v>
      </c>
      <c r="AK163" s="105" t="s">
        <v>66</v>
      </c>
      <c r="AL163" s="105" t="s">
        <v>67</v>
      </c>
      <c r="AM163" s="105" t="s">
        <v>66</v>
      </c>
      <c r="AN163" s="105" t="s">
        <v>66</v>
      </c>
      <c r="AO163" s="105" t="s">
        <v>66</v>
      </c>
      <c r="AP163" s="105" t="s">
        <v>66</v>
      </c>
      <c r="AQ163" s="105" t="s">
        <v>68</v>
      </c>
      <c r="AR163" s="105" t="s">
        <v>68</v>
      </c>
      <c r="AS163" s="105" t="s">
        <v>68</v>
      </c>
      <c r="AT163" s="105" t="s">
        <v>68</v>
      </c>
      <c r="AU163" s="105" t="s">
        <v>68</v>
      </c>
      <c r="AV163" s="105" t="s">
        <v>68</v>
      </c>
      <c r="AW163" s="105" t="s">
        <v>68</v>
      </c>
      <c r="AX163" s="105" t="s">
        <v>68</v>
      </c>
      <c r="AY163" s="105" t="s">
        <v>68</v>
      </c>
    </row>
    <row r="164" spans="1:51">
      <c r="A164" s="60"/>
      <c r="B164" s="63"/>
      <c r="C164" s="60"/>
      <c r="D164" s="60"/>
      <c r="E164" s="65"/>
      <c r="F164" s="60"/>
      <c r="G164" s="40"/>
      <c r="H164" s="43"/>
      <c r="I164" s="43"/>
      <c r="J164" s="43"/>
      <c r="K164" s="43"/>
      <c r="L164" s="43"/>
      <c r="M164" s="43"/>
      <c r="N164" s="11"/>
      <c r="O164" s="11"/>
      <c r="P164" s="11"/>
      <c r="Q164" s="11" t="s">
        <v>152</v>
      </c>
      <c r="R164" s="13">
        <v>137344</v>
      </c>
      <c r="S164" s="11" t="s">
        <v>69</v>
      </c>
      <c r="T164" s="11" t="s">
        <v>70</v>
      </c>
      <c r="U164" s="11" t="s">
        <v>71</v>
      </c>
      <c r="V164" s="46"/>
      <c r="W164" s="46"/>
      <c r="X164" s="46"/>
      <c r="Y164" s="49"/>
      <c r="Z164" s="56"/>
      <c r="AA164" s="56"/>
      <c r="AB164" s="43"/>
      <c r="AC164" s="43"/>
      <c r="AD164" s="43"/>
      <c r="AE164" s="43"/>
      <c r="AF164" s="43"/>
      <c r="AG164" s="43"/>
      <c r="AH164" s="52"/>
      <c r="AI164" s="52"/>
      <c r="AJ164" s="103"/>
      <c r="AK164" s="106"/>
      <c r="AL164" s="106"/>
      <c r="AM164" s="106"/>
      <c r="AN164" s="106"/>
      <c r="AO164" s="106"/>
      <c r="AP164" s="106"/>
      <c r="AQ164" s="106"/>
      <c r="AR164" s="106"/>
      <c r="AS164" s="106"/>
      <c r="AT164" s="106"/>
      <c r="AU164" s="106"/>
      <c r="AV164" s="106"/>
      <c r="AW164" s="106"/>
      <c r="AX164" s="106"/>
      <c r="AY164" s="106"/>
    </row>
    <row r="165" spans="1:51">
      <c r="A165" s="61"/>
      <c r="B165" s="63"/>
      <c r="C165" s="61"/>
      <c r="D165" s="61"/>
      <c r="E165" s="66"/>
      <c r="F165" s="61"/>
      <c r="G165" s="41"/>
      <c r="H165" s="44"/>
      <c r="I165" s="44"/>
      <c r="J165" s="44"/>
      <c r="K165" s="44"/>
      <c r="L165" s="44"/>
      <c r="M165" s="44"/>
      <c r="N165" s="11"/>
      <c r="O165" s="11"/>
      <c r="P165" s="11"/>
      <c r="Q165" s="11" t="s">
        <v>134</v>
      </c>
      <c r="R165" s="13">
        <v>145696</v>
      </c>
      <c r="S165" s="11"/>
      <c r="T165" s="11" t="s">
        <v>70</v>
      </c>
      <c r="U165" s="11" t="s">
        <v>71</v>
      </c>
      <c r="V165" s="47"/>
      <c r="W165" s="47"/>
      <c r="X165" s="47"/>
      <c r="Y165" s="50"/>
      <c r="Z165" s="57"/>
      <c r="AA165" s="57"/>
      <c r="AB165" s="44"/>
      <c r="AC165" s="44"/>
      <c r="AD165" s="44"/>
      <c r="AE165" s="44"/>
      <c r="AF165" s="44"/>
      <c r="AG165" s="44"/>
      <c r="AH165" s="53"/>
      <c r="AI165" s="53"/>
      <c r="AJ165" s="104"/>
      <c r="AK165" s="107"/>
      <c r="AL165" s="107"/>
      <c r="AM165" s="107"/>
      <c r="AN165" s="107"/>
      <c r="AO165" s="107"/>
      <c r="AP165" s="107"/>
      <c r="AQ165" s="107"/>
      <c r="AR165" s="107"/>
      <c r="AS165" s="107"/>
      <c r="AT165" s="107"/>
      <c r="AU165" s="107"/>
      <c r="AV165" s="107"/>
      <c r="AW165" s="107"/>
      <c r="AX165" s="107"/>
      <c r="AY165" s="107"/>
    </row>
    <row r="166" spans="1:51" ht="15" customHeight="1">
      <c r="A166" s="59" t="s">
        <v>54</v>
      </c>
      <c r="B166" s="63" t="s">
        <v>55</v>
      </c>
      <c r="C166" s="59">
        <v>2022</v>
      </c>
      <c r="D166" s="59" t="s">
        <v>255</v>
      </c>
      <c r="E166" s="64" t="s">
        <v>262</v>
      </c>
      <c r="F166" s="59" t="s">
        <v>57</v>
      </c>
      <c r="G166" s="39" t="s">
        <v>58</v>
      </c>
      <c r="H166" s="42">
        <v>44501</v>
      </c>
      <c r="I166" s="42" t="s">
        <v>59</v>
      </c>
      <c r="J166" s="42" t="s">
        <v>59</v>
      </c>
      <c r="K166" s="42" t="s">
        <v>279</v>
      </c>
      <c r="L166" s="42" t="s">
        <v>277</v>
      </c>
      <c r="M166" s="42" t="str">
        <f>L166</f>
        <v>SECRETARIA DEL TRABAJO (CROC)</v>
      </c>
      <c r="N166" s="11"/>
      <c r="O166" s="11"/>
      <c r="P166" s="11"/>
      <c r="Q166" s="11" t="s">
        <v>238</v>
      </c>
      <c r="R166" s="13">
        <v>238300</v>
      </c>
      <c r="S166" s="11"/>
      <c r="T166" s="11"/>
      <c r="U166" s="11"/>
      <c r="V166" s="45" t="s">
        <v>238</v>
      </c>
      <c r="W166" s="45" t="s">
        <v>60</v>
      </c>
      <c r="X166" s="45" t="s">
        <v>303</v>
      </c>
      <c r="Y166" s="48">
        <v>44680</v>
      </c>
      <c r="Z166" s="55">
        <v>205431.04000000001</v>
      </c>
      <c r="AA166" s="55">
        <f>Z166*1.16</f>
        <v>238300.00639999998</v>
      </c>
      <c r="AB166" s="42" t="s">
        <v>61</v>
      </c>
      <c r="AC166" s="42" t="s">
        <v>62</v>
      </c>
      <c r="AD166" s="42" t="s">
        <v>63</v>
      </c>
      <c r="AE166" s="42" t="s">
        <v>64</v>
      </c>
      <c r="AF166" s="42" t="s">
        <v>279</v>
      </c>
      <c r="AG166" s="42" t="s">
        <v>65</v>
      </c>
      <c r="AH166" s="51">
        <v>44680</v>
      </c>
      <c r="AI166" s="51">
        <v>44680</v>
      </c>
      <c r="AJ166" s="102" t="s">
        <v>58</v>
      </c>
      <c r="AK166" s="105" t="s">
        <v>66</v>
      </c>
      <c r="AL166" s="105" t="s">
        <v>67</v>
      </c>
      <c r="AM166" s="105" t="s">
        <v>66</v>
      </c>
      <c r="AN166" s="105" t="s">
        <v>66</v>
      </c>
      <c r="AO166" s="105" t="s">
        <v>66</v>
      </c>
      <c r="AP166" s="105" t="s">
        <v>66</v>
      </c>
      <c r="AQ166" s="105" t="s">
        <v>68</v>
      </c>
      <c r="AR166" s="105" t="s">
        <v>68</v>
      </c>
      <c r="AS166" s="105" t="s">
        <v>68</v>
      </c>
      <c r="AT166" s="105" t="s">
        <v>68</v>
      </c>
      <c r="AU166" s="105" t="s">
        <v>68</v>
      </c>
      <c r="AV166" s="105" t="s">
        <v>68</v>
      </c>
      <c r="AW166" s="105" t="s">
        <v>68</v>
      </c>
      <c r="AX166" s="105" t="s">
        <v>68</v>
      </c>
      <c r="AY166" s="105" t="s">
        <v>68</v>
      </c>
    </row>
    <row r="167" spans="1:51">
      <c r="A167" s="60"/>
      <c r="B167" s="63"/>
      <c r="C167" s="60"/>
      <c r="D167" s="60"/>
      <c r="E167" s="65"/>
      <c r="F167" s="60"/>
      <c r="G167" s="40"/>
      <c r="H167" s="43"/>
      <c r="I167" s="43"/>
      <c r="J167" s="43"/>
      <c r="K167" s="43"/>
      <c r="L167" s="43"/>
      <c r="M167" s="43"/>
      <c r="N167" s="11"/>
      <c r="O167" s="11"/>
      <c r="P167" s="11"/>
      <c r="Q167" s="11" t="s">
        <v>291</v>
      </c>
      <c r="R167" s="13">
        <v>238300</v>
      </c>
      <c r="S167" s="11" t="s">
        <v>69</v>
      </c>
      <c r="T167" s="11" t="s">
        <v>70</v>
      </c>
      <c r="U167" s="11" t="s">
        <v>71</v>
      </c>
      <c r="V167" s="46"/>
      <c r="W167" s="46"/>
      <c r="X167" s="46"/>
      <c r="Y167" s="49"/>
      <c r="Z167" s="56"/>
      <c r="AA167" s="56"/>
      <c r="AB167" s="43"/>
      <c r="AC167" s="43"/>
      <c r="AD167" s="43"/>
      <c r="AE167" s="43"/>
      <c r="AF167" s="43"/>
      <c r="AG167" s="43"/>
      <c r="AH167" s="52"/>
      <c r="AI167" s="52"/>
      <c r="AJ167" s="103"/>
      <c r="AK167" s="106"/>
      <c r="AL167" s="106"/>
      <c r="AM167" s="106"/>
      <c r="AN167" s="106"/>
      <c r="AO167" s="106"/>
      <c r="AP167" s="106"/>
      <c r="AQ167" s="106"/>
      <c r="AR167" s="106"/>
      <c r="AS167" s="106"/>
      <c r="AT167" s="106"/>
      <c r="AU167" s="106"/>
      <c r="AV167" s="106"/>
      <c r="AW167" s="106"/>
      <c r="AX167" s="106"/>
      <c r="AY167" s="106"/>
    </row>
    <row r="168" spans="1:51">
      <c r="A168" s="61"/>
      <c r="B168" s="63"/>
      <c r="C168" s="61"/>
      <c r="D168" s="61"/>
      <c r="E168" s="66"/>
      <c r="F168" s="61"/>
      <c r="G168" s="41"/>
      <c r="H168" s="44"/>
      <c r="I168" s="44"/>
      <c r="J168" s="44"/>
      <c r="K168" s="44"/>
      <c r="L168" s="44"/>
      <c r="M168" s="44"/>
      <c r="N168" s="11"/>
      <c r="O168" s="11"/>
      <c r="P168" s="11"/>
      <c r="Q168" s="11" t="s">
        <v>292</v>
      </c>
      <c r="R168" s="13">
        <v>256900</v>
      </c>
      <c r="S168" s="11"/>
      <c r="T168" s="11" t="s">
        <v>70</v>
      </c>
      <c r="U168" s="11" t="s">
        <v>71</v>
      </c>
      <c r="V168" s="47"/>
      <c r="W168" s="47"/>
      <c r="X168" s="47"/>
      <c r="Y168" s="50"/>
      <c r="Z168" s="57"/>
      <c r="AA168" s="57"/>
      <c r="AB168" s="44"/>
      <c r="AC168" s="44"/>
      <c r="AD168" s="44"/>
      <c r="AE168" s="44"/>
      <c r="AF168" s="44"/>
      <c r="AG168" s="44"/>
      <c r="AH168" s="53"/>
      <c r="AI168" s="53"/>
      <c r="AJ168" s="104"/>
      <c r="AK168" s="107"/>
      <c r="AL168" s="107"/>
      <c r="AM168" s="107"/>
      <c r="AN168" s="107"/>
      <c r="AO168" s="107"/>
      <c r="AP168" s="107"/>
      <c r="AQ168" s="107"/>
      <c r="AR168" s="107"/>
      <c r="AS168" s="107"/>
      <c r="AT168" s="107"/>
      <c r="AU168" s="107"/>
      <c r="AV168" s="107"/>
      <c r="AW168" s="107"/>
      <c r="AX168" s="107"/>
      <c r="AY168" s="107"/>
    </row>
    <row r="169" spans="1:51" ht="15" customHeight="1">
      <c r="A169" s="59" t="s">
        <v>54</v>
      </c>
      <c r="B169" s="63" t="s">
        <v>55</v>
      </c>
      <c r="C169" s="59">
        <v>2022</v>
      </c>
      <c r="D169" s="59" t="s">
        <v>255</v>
      </c>
      <c r="E169" s="64" t="s">
        <v>263</v>
      </c>
      <c r="F169" s="59" t="s">
        <v>57</v>
      </c>
      <c r="G169" s="39" t="s">
        <v>58</v>
      </c>
      <c r="H169" s="42">
        <v>44501</v>
      </c>
      <c r="I169" s="42" t="s">
        <v>59</v>
      </c>
      <c r="J169" s="42" t="s">
        <v>59</v>
      </c>
      <c r="K169" s="42" t="s">
        <v>276</v>
      </c>
      <c r="L169" s="42" t="s">
        <v>280</v>
      </c>
      <c r="M169" s="42" t="str">
        <f>L169</f>
        <v>SECRETARIA DEL TRABAJO (CTM)</v>
      </c>
      <c r="N169" s="11"/>
      <c r="O169" s="11"/>
      <c r="P169" s="11"/>
      <c r="Q169" s="11" t="s">
        <v>196</v>
      </c>
      <c r="R169" s="13">
        <v>39326.78</v>
      </c>
      <c r="S169" s="11"/>
      <c r="T169" s="11"/>
      <c r="U169" s="11"/>
      <c r="V169" s="45" t="s">
        <v>152</v>
      </c>
      <c r="W169" s="45" t="s">
        <v>60</v>
      </c>
      <c r="X169" s="45" t="s">
        <v>304</v>
      </c>
      <c r="Y169" s="48">
        <v>44680</v>
      </c>
      <c r="Z169" s="55">
        <v>31652</v>
      </c>
      <c r="AA169" s="55">
        <f>Z169*1.16</f>
        <v>36716.32</v>
      </c>
      <c r="AB169" s="42" t="s">
        <v>61</v>
      </c>
      <c r="AC169" s="42" t="s">
        <v>62</v>
      </c>
      <c r="AD169" s="42" t="s">
        <v>63</v>
      </c>
      <c r="AE169" s="42" t="s">
        <v>64</v>
      </c>
      <c r="AF169" s="42" t="s">
        <v>276</v>
      </c>
      <c r="AG169" s="42" t="s">
        <v>65</v>
      </c>
      <c r="AH169" s="51">
        <v>44315</v>
      </c>
      <c r="AI169" s="51">
        <v>44680</v>
      </c>
      <c r="AJ169" s="102" t="s">
        <v>58</v>
      </c>
      <c r="AK169" s="105" t="s">
        <v>66</v>
      </c>
      <c r="AL169" s="105" t="s">
        <v>67</v>
      </c>
      <c r="AM169" s="105" t="s">
        <v>66</v>
      </c>
      <c r="AN169" s="105" t="s">
        <v>66</v>
      </c>
      <c r="AO169" s="105" t="s">
        <v>66</v>
      </c>
      <c r="AP169" s="105" t="s">
        <v>66</v>
      </c>
      <c r="AQ169" s="105" t="s">
        <v>68</v>
      </c>
      <c r="AR169" s="105" t="s">
        <v>68</v>
      </c>
      <c r="AS169" s="105" t="s">
        <v>68</v>
      </c>
      <c r="AT169" s="105" t="s">
        <v>68</v>
      </c>
      <c r="AU169" s="105" t="s">
        <v>68</v>
      </c>
      <c r="AV169" s="105" t="s">
        <v>68</v>
      </c>
      <c r="AW169" s="105" t="s">
        <v>68</v>
      </c>
      <c r="AX169" s="105" t="s">
        <v>68</v>
      </c>
      <c r="AY169" s="105" t="s">
        <v>68</v>
      </c>
    </row>
    <row r="170" spans="1:51">
      <c r="A170" s="60"/>
      <c r="B170" s="63"/>
      <c r="C170" s="60"/>
      <c r="D170" s="60"/>
      <c r="E170" s="65"/>
      <c r="F170" s="60"/>
      <c r="G170" s="40"/>
      <c r="H170" s="43"/>
      <c r="I170" s="43"/>
      <c r="J170" s="43"/>
      <c r="K170" s="43"/>
      <c r="L170" s="43"/>
      <c r="M170" s="43"/>
      <c r="N170" s="11"/>
      <c r="O170" s="11"/>
      <c r="P170" s="11"/>
      <c r="Q170" s="11" t="s">
        <v>152</v>
      </c>
      <c r="R170" s="13">
        <v>36716.32</v>
      </c>
      <c r="S170" s="11" t="s">
        <v>69</v>
      </c>
      <c r="T170" s="11" t="s">
        <v>70</v>
      </c>
      <c r="U170" s="11" t="s">
        <v>71</v>
      </c>
      <c r="V170" s="46"/>
      <c r="W170" s="46"/>
      <c r="X170" s="46"/>
      <c r="Y170" s="49"/>
      <c r="Z170" s="56"/>
      <c r="AA170" s="56"/>
      <c r="AB170" s="43"/>
      <c r="AC170" s="43"/>
      <c r="AD170" s="43"/>
      <c r="AE170" s="43"/>
      <c r="AF170" s="43"/>
      <c r="AG170" s="43"/>
      <c r="AH170" s="52"/>
      <c r="AI170" s="52"/>
      <c r="AJ170" s="103"/>
      <c r="AK170" s="106"/>
      <c r="AL170" s="106"/>
      <c r="AM170" s="106"/>
      <c r="AN170" s="106"/>
      <c r="AO170" s="106"/>
      <c r="AP170" s="106"/>
      <c r="AQ170" s="106"/>
      <c r="AR170" s="106"/>
      <c r="AS170" s="106"/>
      <c r="AT170" s="106"/>
      <c r="AU170" s="106"/>
      <c r="AV170" s="106"/>
      <c r="AW170" s="106"/>
      <c r="AX170" s="106"/>
      <c r="AY170" s="106"/>
    </row>
    <row r="171" spans="1:51">
      <c r="A171" s="61"/>
      <c r="B171" s="63"/>
      <c r="C171" s="61"/>
      <c r="D171" s="61"/>
      <c r="E171" s="66"/>
      <c r="F171" s="61"/>
      <c r="G171" s="41"/>
      <c r="H171" s="44"/>
      <c r="I171" s="44"/>
      <c r="J171" s="44"/>
      <c r="K171" s="44"/>
      <c r="L171" s="44"/>
      <c r="M171" s="44"/>
      <c r="N171" s="11"/>
      <c r="O171" s="11"/>
      <c r="P171" s="11"/>
      <c r="Q171" s="11" t="s">
        <v>134</v>
      </c>
      <c r="R171" s="13">
        <v>37718.559999999998</v>
      </c>
      <c r="S171" s="11"/>
      <c r="T171" s="11" t="s">
        <v>70</v>
      </c>
      <c r="U171" s="11" t="s">
        <v>71</v>
      </c>
      <c r="V171" s="47"/>
      <c r="W171" s="47"/>
      <c r="X171" s="47"/>
      <c r="Y171" s="50"/>
      <c r="Z171" s="57"/>
      <c r="AA171" s="57"/>
      <c r="AB171" s="44"/>
      <c r="AC171" s="44"/>
      <c r="AD171" s="44"/>
      <c r="AE171" s="44"/>
      <c r="AF171" s="44"/>
      <c r="AG171" s="44"/>
      <c r="AH171" s="53"/>
      <c r="AI171" s="53"/>
      <c r="AJ171" s="104"/>
      <c r="AK171" s="107"/>
      <c r="AL171" s="107"/>
      <c r="AM171" s="107"/>
      <c r="AN171" s="107"/>
      <c r="AO171" s="107"/>
      <c r="AP171" s="107"/>
      <c r="AQ171" s="107"/>
      <c r="AR171" s="107"/>
      <c r="AS171" s="107"/>
      <c r="AT171" s="107"/>
      <c r="AU171" s="107"/>
      <c r="AV171" s="107"/>
      <c r="AW171" s="107"/>
      <c r="AX171" s="107"/>
      <c r="AY171" s="107"/>
    </row>
    <row r="172" spans="1:51" ht="15" customHeight="1">
      <c r="A172" s="59" t="s">
        <v>54</v>
      </c>
      <c r="B172" s="63" t="s">
        <v>55</v>
      </c>
      <c r="C172" s="59">
        <v>2022</v>
      </c>
      <c r="D172" s="59" t="s">
        <v>255</v>
      </c>
      <c r="E172" s="64" t="s">
        <v>263</v>
      </c>
      <c r="F172" s="59" t="s">
        <v>57</v>
      </c>
      <c r="G172" s="39" t="s">
        <v>58</v>
      </c>
      <c r="H172" s="42">
        <v>44501</v>
      </c>
      <c r="I172" s="42" t="s">
        <v>59</v>
      </c>
      <c r="J172" s="42" t="s">
        <v>59</v>
      </c>
      <c r="K172" s="42" t="s">
        <v>279</v>
      </c>
      <c r="L172" s="42" t="s">
        <v>280</v>
      </c>
      <c r="M172" s="42" t="str">
        <f>L172</f>
        <v>SECRETARIA DEL TRABAJO (CTM)</v>
      </c>
      <c r="N172" s="11"/>
      <c r="O172" s="11"/>
      <c r="P172" s="11"/>
      <c r="Q172" s="11" t="s">
        <v>238</v>
      </c>
      <c r="R172" s="13">
        <v>238300</v>
      </c>
      <c r="S172" s="11"/>
      <c r="T172" s="11"/>
      <c r="U172" s="11"/>
      <c r="V172" s="45" t="s">
        <v>238</v>
      </c>
      <c r="W172" s="45" t="s">
        <v>60</v>
      </c>
      <c r="X172" s="45" t="s">
        <v>304</v>
      </c>
      <c r="Y172" s="48">
        <v>44680</v>
      </c>
      <c r="Z172" s="55">
        <v>205431.04000000001</v>
      </c>
      <c r="AA172" s="55">
        <f>Z172*1.16</f>
        <v>238300.00639999998</v>
      </c>
      <c r="AB172" s="42" t="s">
        <v>61</v>
      </c>
      <c r="AC172" s="42" t="s">
        <v>62</v>
      </c>
      <c r="AD172" s="42" t="s">
        <v>63</v>
      </c>
      <c r="AE172" s="42" t="s">
        <v>64</v>
      </c>
      <c r="AF172" s="42" t="s">
        <v>279</v>
      </c>
      <c r="AG172" s="42" t="s">
        <v>65</v>
      </c>
      <c r="AH172" s="51">
        <v>44680</v>
      </c>
      <c r="AI172" s="51">
        <v>44680</v>
      </c>
      <c r="AJ172" s="102" t="s">
        <v>58</v>
      </c>
      <c r="AK172" s="105" t="s">
        <v>66</v>
      </c>
      <c r="AL172" s="105" t="s">
        <v>67</v>
      </c>
      <c r="AM172" s="105" t="s">
        <v>66</v>
      </c>
      <c r="AN172" s="105" t="s">
        <v>66</v>
      </c>
      <c r="AO172" s="105" t="s">
        <v>66</v>
      </c>
      <c r="AP172" s="105" t="s">
        <v>66</v>
      </c>
      <c r="AQ172" s="105" t="s">
        <v>68</v>
      </c>
      <c r="AR172" s="105" t="s">
        <v>68</v>
      </c>
      <c r="AS172" s="105" t="s">
        <v>68</v>
      </c>
      <c r="AT172" s="105" t="s">
        <v>68</v>
      </c>
      <c r="AU172" s="105" t="s">
        <v>68</v>
      </c>
      <c r="AV172" s="105" t="s">
        <v>68</v>
      </c>
      <c r="AW172" s="105" t="s">
        <v>68</v>
      </c>
      <c r="AX172" s="105" t="s">
        <v>68</v>
      </c>
      <c r="AY172" s="105" t="s">
        <v>68</v>
      </c>
    </row>
    <row r="173" spans="1:51">
      <c r="A173" s="60"/>
      <c r="B173" s="63"/>
      <c r="C173" s="60"/>
      <c r="D173" s="60"/>
      <c r="E173" s="65"/>
      <c r="F173" s="60"/>
      <c r="G173" s="40"/>
      <c r="H173" s="43"/>
      <c r="I173" s="43"/>
      <c r="J173" s="43"/>
      <c r="K173" s="43"/>
      <c r="L173" s="43"/>
      <c r="M173" s="43"/>
      <c r="N173" s="11"/>
      <c r="O173" s="11"/>
      <c r="P173" s="11"/>
      <c r="Q173" s="11" t="s">
        <v>291</v>
      </c>
      <c r="R173" s="13">
        <v>238300</v>
      </c>
      <c r="S173" s="11" t="s">
        <v>69</v>
      </c>
      <c r="T173" s="11" t="s">
        <v>70</v>
      </c>
      <c r="U173" s="11" t="s">
        <v>71</v>
      </c>
      <c r="V173" s="46"/>
      <c r="W173" s="46"/>
      <c r="X173" s="46"/>
      <c r="Y173" s="49"/>
      <c r="Z173" s="56"/>
      <c r="AA173" s="56"/>
      <c r="AB173" s="43"/>
      <c r="AC173" s="43"/>
      <c r="AD173" s="43"/>
      <c r="AE173" s="43"/>
      <c r="AF173" s="43"/>
      <c r="AG173" s="43"/>
      <c r="AH173" s="52"/>
      <c r="AI173" s="52"/>
      <c r="AJ173" s="103"/>
      <c r="AK173" s="106"/>
      <c r="AL173" s="106"/>
      <c r="AM173" s="106"/>
      <c r="AN173" s="106"/>
      <c r="AO173" s="106"/>
      <c r="AP173" s="106"/>
      <c r="AQ173" s="106"/>
      <c r="AR173" s="106"/>
      <c r="AS173" s="106"/>
      <c r="AT173" s="106"/>
      <c r="AU173" s="106"/>
      <c r="AV173" s="106"/>
      <c r="AW173" s="106"/>
      <c r="AX173" s="106"/>
      <c r="AY173" s="106"/>
    </row>
    <row r="174" spans="1:51">
      <c r="A174" s="61"/>
      <c r="B174" s="63"/>
      <c r="C174" s="61"/>
      <c r="D174" s="61"/>
      <c r="E174" s="66"/>
      <c r="F174" s="61"/>
      <c r="G174" s="41"/>
      <c r="H174" s="44"/>
      <c r="I174" s="44"/>
      <c r="J174" s="44"/>
      <c r="K174" s="44"/>
      <c r="L174" s="44"/>
      <c r="M174" s="44"/>
      <c r="N174" s="11"/>
      <c r="O174" s="11"/>
      <c r="P174" s="11"/>
      <c r="Q174" s="11" t="s">
        <v>292</v>
      </c>
      <c r="R174" s="13">
        <v>256900</v>
      </c>
      <c r="S174" s="11"/>
      <c r="T174" s="11" t="s">
        <v>70</v>
      </c>
      <c r="U174" s="11" t="s">
        <v>71</v>
      </c>
      <c r="V174" s="47"/>
      <c r="W174" s="47"/>
      <c r="X174" s="47"/>
      <c r="Y174" s="50"/>
      <c r="Z174" s="57"/>
      <c r="AA174" s="57"/>
      <c r="AB174" s="44"/>
      <c r="AC174" s="44"/>
      <c r="AD174" s="44"/>
      <c r="AE174" s="44"/>
      <c r="AF174" s="44"/>
      <c r="AG174" s="44"/>
      <c r="AH174" s="53"/>
      <c r="AI174" s="53"/>
      <c r="AJ174" s="104"/>
      <c r="AK174" s="107"/>
      <c r="AL174" s="107"/>
      <c r="AM174" s="107"/>
      <c r="AN174" s="107"/>
      <c r="AO174" s="107"/>
      <c r="AP174" s="107"/>
      <c r="AQ174" s="107"/>
      <c r="AR174" s="107"/>
      <c r="AS174" s="107"/>
      <c r="AT174" s="107"/>
      <c r="AU174" s="107"/>
      <c r="AV174" s="107"/>
      <c r="AW174" s="107"/>
      <c r="AX174" s="107"/>
      <c r="AY174" s="107"/>
    </row>
    <row r="175" spans="1:51" ht="15" customHeight="1">
      <c r="A175" s="59" t="s">
        <v>54</v>
      </c>
      <c r="B175" s="63" t="s">
        <v>55</v>
      </c>
      <c r="C175" s="59">
        <v>2022</v>
      </c>
      <c r="D175" s="59" t="s">
        <v>255</v>
      </c>
      <c r="E175" s="64" t="s">
        <v>264</v>
      </c>
      <c r="F175" s="59" t="s">
        <v>57</v>
      </c>
      <c r="G175" s="39" t="s">
        <v>58</v>
      </c>
      <c r="H175" s="42">
        <v>29601</v>
      </c>
      <c r="I175" s="42" t="s">
        <v>59</v>
      </c>
      <c r="J175" s="42" t="s">
        <v>59</v>
      </c>
      <c r="K175" s="42" t="s">
        <v>281</v>
      </c>
      <c r="L175" s="42" t="s">
        <v>174</v>
      </c>
      <c r="M175" s="42" t="str">
        <f>L175</f>
        <v>SECRETARIA DE SEGURIDAD PUBLICA</v>
      </c>
      <c r="N175" s="11"/>
      <c r="O175" s="11"/>
      <c r="P175" s="11"/>
      <c r="Q175" s="11" t="s">
        <v>293</v>
      </c>
      <c r="R175" s="13">
        <v>122960</v>
      </c>
      <c r="S175" s="11"/>
      <c r="T175" s="11"/>
      <c r="U175" s="11"/>
      <c r="V175" s="45" t="s">
        <v>293</v>
      </c>
      <c r="W175" s="45" t="s">
        <v>60</v>
      </c>
      <c r="X175" s="64" t="s">
        <v>305</v>
      </c>
      <c r="Y175" s="48">
        <v>44684</v>
      </c>
      <c r="Z175" s="55">
        <v>106000</v>
      </c>
      <c r="AA175" s="55">
        <f>Z175*1.16</f>
        <v>122959.99999999999</v>
      </c>
      <c r="AB175" s="42" t="s">
        <v>61</v>
      </c>
      <c r="AC175" s="42" t="s">
        <v>62</v>
      </c>
      <c r="AD175" s="42" t="s">
        <v>63</v>
      </c>
      <c r="AE175" s="42" t="s">
        <v>64</v>
      </c>
      <c r="AF175" s="42" t="s">
        <v>281</v>
      </c>
      <c r="AG175" s="42" t="s">
        <v>65</v>
      </c>
      <c r="AH175" s="51">
        <v>44684</v>
      </c>
      <c r="AI175" s="51">
        <v>44687</v>
      </c>
      <c r="AJ175" s="102" t="s">
        <v>58</v>
      </c>
      <c r="AK175" s="105" t="s">
        <v>66</v>
      </c>
      <c r="AL175" s="105" t="s">
        <v>67</v>
      </c>
      <c r="AM175" s="105" t="s">
        <v>66</v>
      </c>
      <c r="AN175" s="105" t="s">
        <v>66</v>
      </c>
      <c r="AO175" s="105" t="s">
        <v>66</v>
      </c>
      <c r="AP175" s="105" t="s">
        <v>66</v>
      </c>
      <c r="AQ175" s="105" t="s">
        <v>68</v>
      </c>
      <c r="AR175" s="105" t="s">
        <v>68</v>
      </c>
      <c r="AS175" s="105" t="s">
        <v>68</v>
      </c>
      <c r="AT175" s="105" t="s">
        <v>68</v>
      </c>
      <c r="AU175" s="105" t="s">
        <v>68</v>
      </c>
      <c r="AV175" s="105" t="s">
        <v>68</v>
      </c>
      <c r="AW175" s="105" t="s">
        <v>68</v>
      </c>
      <c r="AX175" s="105" t="s">
        <v>68</v>
      </c>
      <c r="AY175" s="105" t="s">
        <v>68</v>
      </c>
    </row>
    <row r="176" spans="1:51">
      <c r="A176" s="60"/>
      <c r="B176" s="63"/>
      <c r="C176" s="60"/>
      <c r="D176" s="60"/>
      <c r="E176" s="65"/>
      <c r="F176" s="60"/>
      <c r="G176" s="40"/>
      <c r="H176" s="43"/>
      <c r="I176" s="43"/>
      <c r="J176" s="43"/>
      <c r="K176" s="43"/>
      <c r="L176" s="43"/>
      <c r="M176" s="43"/>
      <c r="N176" s="11" t="s">
        <v>240</v>
      </c>
      <c r="O176" s="11" t="s">
        <v>241</v>
      </c>
      <c r="P176" s="11" t="s">
        <v>242</v>
      </c>
      <c r="Q176" s="11"/>
      <c r="R176" s="13">
        <v>136880</v>
      </c>
      <c r="S176" s="11" t="s">
        <v>69</v>
      </c>
      <c r="T176" s="11" t="s">
        <v>70</v>
      </c>
      <c r="U176" s="11" t="s">
        <v>71</v>
      </c>
      <c r="V176" s="46"/>
      <c r="W176" s="46"/>
      <c r="X176" s="65"/>
      <c r="Y176" s="49"/>
      <c r="Z176" s="56"/>
      <c r="AA176" s="56"/>
      <c r="AB176" s="43"/>
      <c r="AC176" s="43"/>
      <c r="AD176" s="43"/>
      <c r="AE176" s="43"/>
      <c r="AF176" s="43"/>
      <c r="AG176" s="43"/>
      <c r="AH176" s="52"/>
      <c r="AI176" s="52"/>
      <c r="AJ176" s="103"/>
      <c r="AK176" s="106"/>
      <c r="AL176" s="106"/>
      <c r="AM176" s="106"/>
      <c r="AN176" s="106"/>
      <c r="AO176" s="106"/>
      <c r="AP176" s="106"/>
      <c r="AQ176" s="106"/>
      <c r="AR176" s="106"/>
      <c r="AS176" s="106"/>
      <c r="AT176" s="106"/>
      <c r="AU176" s="106"/>
      <c r="AV176" s="106"/>
      <c r="AW176" s="106"/>
      <c r="AX176" s="106"/>
      <c r="AY176" s="106"/>
    </row>
    <row r="177" spans="1:51">
      <c r="A177" s="61"/>
      <c r="B177" s="63"/>
      <c r="C177" s="61"/>
      <c r="D177" s="61"/>
      <c r="E177" s="66"/>
      <c r="F177" s="61"/>
      <c r="G177" s="41"/>
      <c r="H177" s="44"/>
      <c r="I177" s="44"/>
      <c r="J177" s="44"/>
      <c r="K177" s="44"/>
      <c r="L177" s="44"/>
      <c r="M177" s="44"/>
      <c r="N177" s="11" t="s">
        <v>294</v>
      </c>
      <c r="O177" s="11" t="s">
        <v>295</v>
      </c>
      <c r="P177" s="11" t="s">
        <v>296</v>
      </c>
      <c r="Q177" s="11"/>
      <c r="R177" s="13">
        <v>144420</v>
      </c>
      <c r="S177" s="11"/>
      <c r="T177" s="11" t="s">
        <v>70</v>
      </c>
      <c r="U177" s="11" t="s">
        <v>71</v>
      </c>
      <c r="V177" s="47"/>
      <c r="W177" s="47"/>
      <c r="X177" s="66"/>
      <c r="Y177" s="50"/>
      <c r="Z177" s="57"/>
      <c r="AA177" s="57"/>
      <c r="AB177" s="44"/>
      <c r="AC177" s="44"/>
      <c r="AD177" s="44"/>
      <c r="AE177" s="44"/>
      <c r="AF177" s="44"/>
      <c r="AG177" s="44"/>
      <c r="AH177" s="53"/>
      <c r="AI177" s="53"/>
      <c r="AJ177" s="104"/>
      <c r="AK177" s="107"/>
      <c r="AL177" s="107"/>
      <c r="AM177" s="107"/>
      <c r="AN177" s="107"/>
      <c r="AO177" s="107"/>
      <c r="AP177" s="107"/>
      <c r="AQ177" s="107"/>
      <c r="AR177" s="107"/>
      <c r="AS177" s="107"/>
      <c r="AT177" s="107"/>
      <c r="AU177" s="107"/>
      <c r="AV177" s="107"/>
      <c r="AW177" s="107"/>
      <c r="AX177" s="107"/>
      <c r="AY177" s="107"/>
    </row>
    <row r="178" spans="1:51" ht="15" customHeight="1">
      <c r="A178" s="59" t="s">
        <v>54</v>
      </c>
      <c r="B178" s="63" t="s">
        <v>55</v>
      </c>
      <c r="C178" s="59">
        <v>2022</v>
      </c>
      <c r="D178" s="59" t="s">
        <v>255</v>
      </c>
      <c r="E178" s="64" t="s">
        <v>265</v>
      </c>
      <c r="F178" s="59" t="s">
        <v>57</v>
      </c>
      <c r="G178" s="39" t="s">
        <v>58</v>
      </c>
      <c r="H178" s="42">
        <v>24601</v>
      </c>
      <c r="I178" s="42" t="s">
        <v>59</v>
      </c>
      <c r="J178" s="42" t="s">
        <v>59</v>
      </c>
      <c r="K178" s="42" t="s">
        <v>282</v>
      </c>
      <c r="L178" s="42" t="s">
        <v>283</v>
      </c>
      <c r="M178" s="42" t="str">
        <f>L178</f>
        <v>SECRETARIA DE CULTURA</v>
      </c>
      <c r="N178" s="11"/>
      <c r="O178" s="11"/>
      <c r="P178" s="11"/>
      <c r="Q178" s="11" t="s">
        <v>152</v>
      </c>
      <c r="R178" s="13">
        <v>198849.39</v>
      </c>
      <c r="S178" s="11"/>
      <c r="T178" s="11"/>
      <c r="U178" s="11"/>
      <c r="V178" s="45" t="s">
        <v>152</v>
      </c>
      <c r="W178" s="45" t="s">
        <v>60</v>
      </c>
      <c r="X178" s="64" t="s">
        <v>306</v>
      </c>
      <c r="Y178" s="48">
        <v>44686</v>
      </c>
      <c r="Z178" s="55">
        <v>129706.89</v>
      </c>
      <c r="AA178" s="55">
        <f>Z178*1.16</f>
        <v>150459.99239999999</v>
      </c>
      <c r="AB178" s="42" t="s">
        <v>61</v>
      </c>
      <c r="AC178" s="42" t="s">
        <v>62</v>
      </c>
      <c r="AD178" s="42" t="s">
        <v>63</v>
      </c>
      <c r="AE178" s="42" t="s">
        <v>64</v>
      </c>
      <c r="AF178" s="42" t="s">
        <v>282</v>
      </c>
      <c r="AG178" s="42" t="s">
        <v>65</v>
      </c>
      <c r="AH178" s="51">
        <v>44686</v>
      </c>
      <c r="AI178" s="51">
        <v>44691</v>
      </c>
      <c r="AJ178" s="102" t="s">
        <v>58</v>
      </c>
      <c r="AK178" s="105" t="s">
        <v>66</v>
      </c>
      <c r="AL178" s="105" t="s">
        <v>67</v>
      </c>
      <c r="AM178" s="105" t="s">
        <v>66</v>
      </c>
      <c r="AN178" s="105" t="s">
        <v>66</v>
      </c>
      <c r="AO178" s="105" t="s">
        <v>66</v>
      </c>
      <c r="AP178" s="105" t="s">
        <v>66</v>
      </c>
      <c r="AQ178" s="105" t="s">
        <v>68</v>
      </c>
      <c r="AR178" s="105" t="s">
        <v>68</v>
      </c>
      <c r="AS178" s="105" t="s">
        <v>68</v>
      </c>
      <c r="AT178" s="105" t="s">
        <v>68</v>
      </c>
      <c r="AU178" s="105" t="s">
        <v>68</v>
      </c>
      <c r="AV178" s="105" t="s">
        <v>68</v>
      </c>
      <c r="AW178" s="105" t="s">
        <v>68</v>
      </c>
      <c r="AX178" s="105" t="s">
        <v>68</v>
      </c>
      <c r="AY178" s="105" t="s">
        <v>68</v>
      </c>
    </row>
    <row r="179" spans="1:51">
      <c r="A179" s="60"/>
      <c r="B179" s="63"/>
      <c r="C179" s="60"/>
      <c r="D179" s="60"/>
      <c r="E179" s="65"/>
      <c r="F179" s="60"/>
      <c r="G179" s="40"/>
      <c r="H179" s="43"/>
      <c r="I179" s="43"/>
      <c r="J179" s="43"/>
      <c r="K179" s="43"/>
      <c r="L179" s="43"/>
      <c r="M179" s="43"/>
      <c r="N179" s="11" t="s">
        <v>73</v>
      </c>
      <c r="O179" s="11" t="s">
        <v>74</v>
      </c>
      <c r="P179" s="11" t="s">
        <v>75</v>
      </c>
      <c r="Q179" s="11"/>
      <c r="R179" s="13">
        <v>243166.4</v>
      </c>
      <c r="S179" s="11" t="s">
        <v>69</v>
      </c>
      <c r="T179" s="11" t="s">
        <v>70</v>
      </c>
      <c r="U179" s="11" t="s">
        <v>71</v>
      </c>
      <c r="V179" s="46"/>
      <c r="W179" s="46"/>
      <c r="X179" s="65"/>
      <c r="Y179" s="49"/>
      <c r="Z179" s="56"/>
      <c r="AA179" s="56"/>
      <c r="AB179" s="43"/>
      <c r="AC179" s="43"/>
      <c r="AD179" s="43"/>
      <c r="AE179" s="43"/>
      <c r="AF179" s="43"/>
      <c r="AG179" s="43"/>
      <c r="AH179" s="52"/>
      <c r="AI179" s="52"/>
      <c r="AJ179" s="103"/>
      <c r="AK179" s="106"/>
      <c r="AL179" s="106"/>
      <c r="AM179" s="106"/>
      <c r="AN179" s="106"/>
      <c r="AO179" s="106"/>
      <c r="AP179" s="106"/>
      <c r="AQ179" s="106"/>
      <c r="AR179" s="106"/>
      <c r="AS179" s="106"/>
      <c r="AT179" s="106"/>
      <c r="AU179" s="106"/>
      <c r="AV179" s="106"/>
      <c r="AW179" s="106"/>
      <c r="AX179" s="106"/>
      <c r="AY179" s="106"/>
    </row>
    <row r="180" spans="1:51">
      <c r="A180" s="61"/>
      <c r="B180" s="63"/>
      <c r="C180" s="61"/>
      <c r="D180" s="61"/>
      <c r="E180" s="66"/>
      <c r="F180" s="61"/>
      <c r="G180" s="41"/>
      <c r="H180" s="44"/>
      <c r="I180" s="44"/>
      <c r="J180" s="44"/>
      <c r="K180" s="44"/>
      <c r="L180" s="44"/>
      <c r="M180" s="44"/>
      <c r="N180" s="11" t="s">
        <v>135</v>
      </c>
      <c r="O180" s="11" t="s">
        <v>136</v>
      </c>
      <c r="P180" s="11" t="s">
        <v>137</v>
      </c>
      <c r="Q180" s="11"/>
      <c r="R180" s="15">
        <v>163324.51999999999</v>
      </c>
      <c r="S180" s="11"/>
      <c r="T180" s="11" t="s">
        <v>70</v>
      </c>
      <c r="U180" s="11" t="s">
        <v>71</v>
      </c>
      <c r="V180" s="47"/>
      <c r="W180" s="47"/>
      <c r="X180" s="66"/>
      <c r="Y180" s="50"/>
      <c r="Z180" s="57"/>
      <c r="AA180" s="57"/>
      <c r="AB180" s="44"/>
      <c r="AC180" s="44"/>
      <c r="AD180" s="44"/>
      <c r="AE180" s="44"/>
      <c r="AF180" s="44"/>
      <c r="AG180" s="44"/>
      <c r="AH180" s="53"/>
      <c r="AI180" s="53"/>
      <c r="AJ180" s="104"/>
      <c r="AK180" s="107"/>
      <c r="AL180" s="107"/>
      <c r="AM180" s="107"/>
      <c r="AN180" s="107"/>
      <c r="AO180" s="107"/>
      <c r="AP180" s="107"/>
      <c r="AQ180" s="107"/>
      <c r="AR180" s="107"/>
      <c r="AS180" s="107"/>
      <c r="AT180" s="107"/>
      <c r="AU180" s="107"/>
      <c r="AV180" s="107"/>
      <c r="AW180" s="107"/>
      <c r="AX180" s="107"/>
      <c r="AY180" s="107"/>
    </row>
    <row r="181" spans="1:51" ht="15" customHeight="1">
      <c r="A181" s="59" t="s">
        <v>54</v>
      </c>
      <c r="B181" s="63" t="s">
        <v>55</v>
      </c>
      <c r="C181" s="59">
        <v>2022</v>
      </c>
      <c r="D181" s="59" t="s">
        <v>255</v>
      </c>
      <c r="E181" s="64" t="s">
        <v>265</v>
      </c>
      <c r="F181" s="59" t="s">
        <v>57</v>
      </c>
      <c r="G181" s="39" t="s">
        <v>58</v>
      </c>
      <c r="H181" s="42">
        <v>56501</v>
      </c>
      <c r="I181" s="42" t="s">
        <v>59</v>
      </c>
      <c r="J181" s="42" t="s">
        <v>59</v>
      </c>
      <c r="K181" s="42" t="s">
        <v>284</v>
      </c>
      <c r="L181" s="42" t="s">
        <v>283</v>
      </c>
      <c r="M181" s="42" t="str">
        <f>L181</f>
        <v>SECRETARIA DE CULTURA</v>
      </c>
      <c r="N181" s="11"/>
      <c r="O181" s="11"/>
      <c r="P181" s="11"/>
      <c r="Q181" s="11" t="s">
        <v>152</v>
      </c>
      <c r="R181" s="13">
        <v>6960</v>
      </c>
      <c r="S181" s="11"/>
      <c r="T181" s="11"/>
      <c r="U181" s="11"/>
      <c r="V181" s="45" t="s">
        <v>152</v>
      </c>
      <c r="W181" s="45" t="s">
        <v>60</v>
      </c>
      <c r="X181" s="64" t="s">
        <v>306</v>
      </c>
      <c r="Y181" s="48">
        <v>44686</v>
      </c>
      <c r="Z181" s="55">
        <v>6000</v>
      </c>
      <c r="AA181" s="55">
        <f>Z181*1.16</f>
        <v>6959.9999999999991</v>
      </c>
      <c r="AB181" s="42" t="s">
        <v>61</v>
      </c>
      <c r="AC181" s="42" t="s">
        <v>62</v>
      </c>
      <c r="AD181" s="42" t="s">
        <v>63</v>
      </c>
      <c r="AE181" s="42" t="s">
        <v>64</v>
      </c>
      <c r="AF181" s="42" t="s">
        <v>284</v>
      </c>
      <c r="AG181" s="42" t="s">
        <v>65</v>
      </c>
      <c r="AH181" s="51">
        <v>44686</v>
      </c>
      <c r="AI181" s="51">
        <v>44691</v>
      </c>
      <c r="AJ181" s="102" t="s">
        <v>58</v>
      </c>
      <c r="AK181" s="105" t="s">
        <v>66</v>
      </c>
      <c r="AL181" s="105" t="s">
        <v>67</v>
      </c>
      <c r="AM181" s="105" t="s">
        <v>66</v>
      </c>
      <c r="AN181" s="105" t="s">
        <v>66</v>
      </c>
      <c r="AO181" s="105" t="s">
        <v>66</v>
      </c>
      <c r="AP181" s="105" t="s">
        <v>66</v>
      </c>
      <c r="AQ181" s="105" t="s">
        <v>68</v>
      </c>
      <c r="AR181" s="105" t="s">
        <v>68</v>
      </c>
      <c r="AS181" s="105" t="s">
        <v>68</v>
      </c>
      <c r="AT181" s="105" t="s">
        <v>68</v>
      </c>
      <c r="AU181" s="105" t="s">
        <v>68</v>
      </c>
      <c r="AV181" s="105" t="s">
        <v>68</v>
      </c>
      <c r="AW181" s="105" t="s">
        <v>68</v>
      </c>
      <c r="AX181" s="105" t="s">
        <v>68</v>
      </c>
      <c r="AY181" s="105" t="s">
        <v>68</v>
      </c>
    </row>
    <row r="182" spans="1:51">
      <c r="A182" s="60"/>
      <c r="B182" s="63"/>
      <c r="C182" s="60"/>
      <c r="D182" s="60"/>
      <c r="E182" s="65"/>
      <c r="F182" s="60"/>
      <c r="G182" s="40"/>
      <c r="H182" s="43"/>
      <c r="I182" s="43"/>
      <c r="J182" s="43"/>
      <c r="K182" s="43"/>
      <c r="L182" s="43"/>
      <c r="M182" s="43"/>
      <c r="N182" s="11"/>
      <c r="O182" s="11"/>
      <c r="P182" s="11"/>
      <c r="Q182" s="11"/>
      <c r="R182" s="13"/>
      <c r="S182" s="11" t="s">
        <v>69</v>
      </c>
      <c r="T182" s="11" t="s">
        <v>70</v>
      </c>
      <c r="U182" s="11" t="s">
        <v>71</v>
      </c>
      <c r="V182" s="46"/>
      <c r="W182" s="46"/>
      <c r="X182" s="65"/>
      <c r="Y182" s="49"/>
      <c r="Z182" s="56"/>
      <c r="AA182" s="56"/>
      <c r="AB182" s="43"/>
      <c r="AC182" s="43"/>
      <c r="AD182" s="43"/>
      <c r="AE182" s="43"/>
      <c r="AF182" s="43"/>
      <c r="AG182" s="43"/>
      <c r="AH182" s="52"/>
      <c r="AI182" s="52"/>
      <c r="AJ182" s="103"/>
      <c r="AK182" s="106"/>
      <c r="AL182" s="106"/>
      <c r="AM182" s="106"/>
      <c r="AN182" s="106"/>
      <c r="AO182" s="106"/>
      <c r="AP182" s="106"/>
      <c r="AQ182" s="106"/>
      <c r="AR182" s="106"/>
      <c r="AS182" s="106"/>
      <c r="AT182" s="106"/>
      <c r="AU182" s="106"/>
      <c r="AV182" s="106"/>
      <c r="AW182" s="106"/>
      <c r="AX182" s="106"/>
      <c r="AY182" s="106"/>
    </row>
    <row r="183" spans="1:51">
      <c r="A183" s="61"/>
      <c r="B183" s="63"/>
      <c r="C183" s="61"/>
      <c r="D183" s="61"/>
      <c r="E183" s="66"/>
      <c r="F183" s="61"/>
      <c r="G183" s="41"/>
      <c r="H183" s="44"/>
      <c r="I183" s="44"/>
      <c r="J183" s="44"/>
      <c r="K183" s="44"/>
      <c r="L183" s="44"/>
      <c r="M183" s="44"/>
      <c r="N183" s="11"/>
      <c r="O183" s="11"/>
      <c r="P183" s="11"/>
      <c r="Q183" s="11"/>
      <c r="R183" s="13"/>
      <c r="S183" s="11"/>
      <c r="T183" s="11" t="s">
        <v>70</v>
      </c>
      <c r="U183" s="11" t="s">
        <v>71</v>
      </c>
      <c r="V183" s="47"/>
      <c r="W183" s="47"/>
      <c r="X183" s="66"/>
      <c r="Y183" s="50"/>
      <c r="Z183" s="57"/>
      <c r="AA183" s="57"/>
      <c r="AB183" s="44"/>
      <c r="AC183" s="44"/>
      <c r="AD183" s="44"/>
      <c r="AE183" s="44"/>
      <c r="AF183" s="44"/>
      <c r="AG183" s="44"/>
      <c r="AH183" s="53"/>
      <c r="AI183" s="53"/>
      <c r="AJ183" s="104"/>
      <c r="AK183" s="107"/>
      <c r="AL183" s="107"/>
      <c r="AM183" s="107"/>
      <c r="AN183" s="107"/>
      <c r="AO183" s="107"/>
      <c r="AP183" s="107"/>
      <c r="AQ183" s="107"/>
      <c r="AR183" s="107"/>
      <c r="AS183" s="107"/>
      <c r="AT183" s="107"/>
      <c r="AU183" s="107"/>
      <c r="AV183" s="107"/>
      <c r="AW183" s="107"/>
      <c r="AX183" s="107"/>
      <c r="AY183" s="107"/>
    </row>
    <row r="184" spans="1:51" ht="15" customHeight="1">
      <c r="A184" s="59" t="s">
        <v>54</v>
      </c>
      <c r="B184" s="63" t="s">
        <v>55</v>
      </c>
      <c r="C184" s="59">
        <v>2022</v>
      </c>
      <c r="D184" s="59" t="s">
        <v>255</v>
      </c>
      <c r="E184" s="64" t="s">
        <v>265</v>
      </c>
      <c r="F184" s="59" t="s">
        <v>57</v>
      </c>
      <c r="G184" s="39" t="s">
        <v>58</v>
      </c>
      <c r="H184" s="42">
        <v>29401</v>
      </c>
      <c r="I184" s="42" t="s">
        <v>59</v>
      </c>
      <c r="J184" s="42" t="s">
        <v>59</v>
      </c>
      <c r="K184" s="42" t="s">
        <v>285</v>
      </c>
      <c r="L184" s="42" t="s">
        <v>283</v>
      </c>
      <c r="M184" s="42" t="str">
        <f>L184</f>
        <v>SECRETARIA DE CULTURA</v>
      </c>
      <c r="N184" s="11" t="s">
        <v>73</v>
      </c>
      <c r="O184" s="11" t="s">
        <v>74</v>
      </c>
      <c r="P184" s="11" t="s">
        <v>75</v>
      </c>
      <c r="Q184" s="11"/>
      <c r="R184" s="13">
        <v>19880.080000000002</v>
      </c>
      <c r="S184" s="11" t="s">
        <v>73</v>
      </c>
      <c r="T184" s="11" t="s">
        <v>74</v>
      </c>
      <c r="U184" s="11" t="s">
        <v>75</v>
      </c>
      <c r="V184" s="45"/>
      <c r="W184" s="45" t="s">
        <v>60</v>
      </c>
      <c r="X184" s="64" t="s">
        <v>306</v>
      </c>
      <c r="Y184" s="48">
        <v>44687</v>
      </c>
      <c r="Z184" s="55">
        <v>17138</v>
      </c>
      <c r="AA184" s="55">
        <f>Z184*1.16</f>
        <v>19880.079999999998</v>
      </c>
      <c r="AB184" s="42" t="s">
        <v>61</v>
      </c>
      <c r="AC184" s="42" t="s">
        <v>62</v>
      </c>
      <c r="AD184" s="42" t="s">
        <v>63</v>
      </c>
      <c r="AE184" s="42" t="s">
        <v>64</v>
      </c>
      <c r="AF184" s="42" t="s">
        <v>285</v>
      </c>
      <c r="AG184" s="42" t="s">
        <v>65</v>
      </c>
      <c r="AH184" s="51">
        <v>44687</v>
      </c>
      <c r="AI184" s="51">
        <v>44687</v>
      </c>
      <c r="AJ184" s="102" t="s">
        <v>58</v>
      </c>
      <c r="AK184" s="105" t="s">
        <v>66</v>
      </c>
      <c r="AL184" s="105" t="s">
        <v>67</v>
      </c>
      <c r="AM184" s="105" t="s">
        <v>66</v>
      </c>
      <c r="AN184" s="105" t="s">
        <v>66</v>
      </c>
      <c r="AO184" s="105" t="s">
        <v>66</v>
      </c>
      <c r="AP184" s="105" t="s">
        <v>66</v>
      </c>
      <c r="AQ184" s="105" t="s">
        <v>68</v>
      </c>
      <c r="AR184" s="105" t="s">
        <v>68</v>
      </c>
      <c r="AS184" s="105" t="s">
        <v>68</v>
      </c>
      <c r="AT184" s="105" t="s">
        <v>68</v>
      </c>
      <c r="AU184" s="105" t="s">
        <v>68</v>
      </c>
      <c r="AV184" s="105" t="s">
        <v>68</v>
      </c>
      <c r="AW184" s="105" t="s">
        <v>68</v>
      </c>
      <c r="AX184" s="105" t="s">
        <v>68</v>
      </c>
      <c r="AY184" s="105" t="s">
        <v>68</v>
      </c>
    </row>
    <row r="185" spans="1:51">
      <c r="A185" s="60"/>
      <c r="B185" s="63"/>
      <c r="C185" s="60"/>
      <c r="D185" s="60"/>
      <c r="E185" s="65"/>
      <c r="F185" s="60"/>
      <c r="G185" s="40"/>
      <c r="H185" s="43"/>
      <c r="I185" s="43"/>
      <c r="J185" s="43"/>
      <c r="K185" s="43"/>
      <c r="L185" s="43"/>
      <c r="M185" s="43"/>
      <c r="N185" s="12"/>
      <c r="O185" s="12"/>
      <c r="P185" s="12"/>
      <c r="Q185" s="12"/>
      <c r="R185" s="12"/>
      <c r="S185" s="12"/>
      <c r="T185" s="12"/>
      <c r="U185" s="12"/>
      <c r="V185" s="46"/>
      <c r="W185" s="46"/>
      <c r="X185" s="65"/>
      <c r="Y185" s="49"/>
      <c r="Z185" s="56"/>
      <c r="AA185" s="56"/>
      <c r="AB185" s="43"/>
      <c r="AC185" s="43"/>
      <c r="AD185" s="43"/>
      <c r="AE185" s="43"/>
      <c r="AF185" s="43"/>
      <c r="AG185" s="43"/>
      <c r="AH185" s="52"/>
      <c r="AI185" s="52"/>
      <c r="AJ185" s="103"/>
      <c r="AK185" s="106"/>
      <c r="AL185" s="106"/>
      <c r="AM185" s="106"/>
      <c r="AN185" s="106"/>
      <c r="AO185" s="106"/>
      <c r="AP185" s="106"/>
      <c r="AQ185" s="106"/>
      <c r="AR185" s="106"/>
      <c r="AS185" s="106"/>
      <c r="AT185" s="106"/>
      <c r="AU185" s="106"/>
      <c r="AV185" s="106"/>
      <c r="AW185" s="106"/>
      <c r="AX185" s="106"/>
      <c r="AY185" s="106"/>
    </row>
    <row r="186" spans="1:51">
      <c r="A186" s="61"/>
      <c r="B186" s="63"/>
      <c r="C186" s="61"/>
      <c r="D186" s="61"/>
      <c r="E186" s="66"/>
      <c r="F186" s="61"/>
      <c r="G186" s="41"/>
      <c r="H186" s="44"/>
      <c r="I186" s="44"/>
      <c r="J186" s="44"/>
      <c r="K186" s="44"/>
      <c r="L186" s="44"/>
      <c r="M186" s="44"/>
      <c r="N186" s="11"/>
      <c r="O186" s="11"/>
      <c r="P186" s="11"/>
      <c r="Q186" s="11"/>
      <c r="R186" s="13"/>
      <c r="S186" s="11"/>
      <c r="T186" s="11" t="s">
        <v>70</v>
      </c>
      <c r="U186" s="11" t="s">
        <v>71</v>
      </c>
      <c r="V186" s="47"/>
      <c r="W186" s="47"/>
      <c r="X186" s="66"/>
      <c r="Y186" s="50"/>
      <c r="Z186" s="57"/>
      <c r="AA186" s="57"/>
      <c r="AB186" s="44"/>
      <c r="AC186" s="44"/>
      <c r="AD186" s="44"/>
      <c r="AE186" s="44"/>
      <c r="AF186" s="44"/>
      <c r="AG186" s="44"/>
      <c r="AH186" s="53"/>
      <c r="AI186" s="53"/>
      <c r="AJ186" s="104"/>
      <c r="AK186" s="107"/>
      <c r="AL186" s="107"/>
      <c r="AM186" s="107"/>
      <c r="AN186" s="107"/>
      <c r="AO186" s="107"/>
      <c r="AP186" s="107"/>
      <c r="AQ186" s="107"/>
      <c r="AR186" s="107"/>
      <c r="AS186" s="107"/>
      <c r="AT186" s="107"/>
      <c r="AU186" s="107"/>
      <c r="AV186" s="107"/>
      <c r="AW186" s="107"/>
      <c r="AX186" s="107"/>
      <c r="AY186" s="107"/>
    </row>
    <row r="187" spans="1:51" ht="15" customHeight="1">
      <c r="A187" s="59" t="s">
        <v>54</v>
      </c>
      <c r="B187" s="63" t="s">
        <v>55</v>
      </c>
      <c r="C187" s="59">
        <v>2022</v>
      </c>
      <c r="D187" s="59" t="s">
        <v>255</v>
      </c>
      <c r="E187" s="64" t="s">
        <v>266</v>
      </c>
      <c r="F187" s="59" t="s">
        <v>57</v>
      </c>
      <c r="G187" s="39" t="s">
        <v>58</v>
      </c>
      <c r="H187" s="42">
        <v>51501</v>
      </c>
      <c r="I187" s="42" t="s">
        <v>59</v>
      </c>
      <c r="J187" s="42" t="s">
        <v>59</v>
      </c>
      <c r="K187" s="42" t="s">
        <v>286</v>
      </c>
      <c r="L187" s="42" t="s">
        <v>287</v>
      </c>
      <c r="M187" s="42" t="str">
        <f>L187</f>
        <v>SECRETARIA DE VIVIENDA Y ORDENAMIENTO TERRITORIAL</v>
      </c>
      <c r="N187" s="11" t="s">
        <v>135</v>
      </c>
      <c r="O187" s="11" t="s">
        <v>136</v>
      </c>
      <c r="P187" s="11" t="s">
        <v>137</v>
      </c>
      <c r="Q187" s="11"/>
      <c r="R187" s="13">
        <v>232694.21</v>
      </c>
      <c r="S187" s="11" t="s">
        <v>135</v>
      </c>
      <c r="T187" s="11" t="s">
        <v>136</v>
      </c>
      <c r="U187" s="11" t="s">
        <v>137</v>
      </c>
      <c r="V187" s="45"/>
      <c r="W187" s="45" t="s">
        <v>60</v>
      </c>
      <c r="X187" s="64" t="s">
        <v>307</v>
      </c>
      <c r="Y187" s="48">
        <v>44692</v>
      </c>
      <c r="Z187" s="55">
        <v>200598.46</v>
      </c>
      <c r="AA187" s="55">
        <f>Z187*1.16</f>
        <v>232694.21359999999</v>
      </c>
      <c r="AB187" s="42" t="s">
        <v>61</v>
      </c>
      <c r="AC187" s="42" t="s">
        <v>62</v>
      </c>
      <c r="AD187" s="42" t="s">
        <v>63</v>
      </c>
      <c r="AE187" s="42" t="s">
        <v>64</v>
      </c>
      <c r="AF187" s="42" t="s">
        <v>286</v>
      </c>
      <c r="AG187" s="42" t="s">
        <v>65</v>
      </c>
      <c r="AH187" s="51">
        <v>44692</v>
      </c>
      <c r="AI187" s="51">
        <v>44704</v>
      </c>
      <c r="AJ187" s="102" t="s">
        <v>58</v>
      </c>
      <c r="AK187" s="105" t="s">
        <v>66</v>
      </c>
      <c r="AL187" s="105" t="s">
        <v>67</v>
      </c>
      <c r="AM187" s="105" t="s">
        <v>66</v>
      </c>
      <c r="AN187" s="105" t="s">
        <v>66</v>
      </c>
      <c r="AO187" s="105" t="s">
        <v>66</v>
      </c>
      <c r="AP187" s="105" t="s">
        <v>66</v>
      </c>
      <c r="AQ187" s="105" t="s">
        <v>68</v>
      </c>
      <c r="AR187" s="105" t="s">
        <v>68</v>
      </c>
      <c r="AS187" s="105" t="s">
        <v>68</v>
      </c>
      <c r="AT187" s="105" t="s">
        <v>68</v>
      </c>
      <c r="AU187" s="105" t="s">
        <v>68</v>
      </c>
      <c r="AV187" s="105" t="s">
        <v>68</v>
      </c>
      <c r="AW187" s="105" t="s">
        <v>68</v>
      </c>
      <c r="AX187" s="105" t="s">
        <v>68</v>
      </c>
      <c r="AY187" s="105" t="s">
        <v>68</v>
      </c>
    </row>
    <row r="188" spans="1:51">
      <c r="A188" s="60"/>
      <c r="B188" s="63"/>
      <c r="C188" s="60"/>
      <c r="D188" s="60"/>
      <c r="E188" s="65"/>
      <c r="F188" s="60"/>
      <c r="G188" s="40"/>
      <c r="H188" s="43"/>
      <c r="I188" s="43"/>
      <c r="J188" s="43"/>
      <c r="K188" s="43"/>
      <c r="L188" s="43"/>
      <c r="M188" s="43"/>
      <c r="N188" s="11"/>
      <c r="O188" s="11"/>
      <c r="P188" s="11"/>
      <c r="Q188" s="11" t="s">
        <v>152</v>
      </c>
      <c r="R188" s="13">
        <v>240174.06</v>
      </c>
      <c r="S188" s="11" t="s">
        <v>69</v>
      </c>
      <c r="T188" s="11" t="s">
        <v>70</v>
      </c>
      <c r="U188" s="11" t="s">
        <v>71</v>
      </c>
      <c r="V188" s="46"/>
      <c r="W188" s="46"/>
      <c r="X188" s="65"/>
      <c r="Y188" s="49"/>
      <c r="Z188" s="56"/>
      <c r="AA188" s="56"/>
      <c r="AB188" s="43"/>
      <c r="AC188" s="43"/>
      <c r="AD188" s="43"/>
      <c r="AE188" s="43"/>
      <c r="AF188" s="43"/>
      <c r="AG188" s="43"/>
      <c r="AH188" s="52"/>
      <c r="AI188" s="52"/>
      <c r="AJ188" s="103"/>
      <c r="AK188" s="106"/>
      <c r="AL188" s="106"/>
      <c r="AM188" s="106"/>
      <c r="AN188" s="106"/>
      <c r="AO188" s="106"/>
      <c r="AP188" s="106"/>
      <c r="AQ188" s="106"/>
      <c r="AR188" s="106"/>
      <c r="AS188" s="106"/>
      <c r="AT188" s="106"/>
      <c r="AU188" s="106"/>
      <c r="AV188" s="106"/>
      <c r="AW188" s="106"/>
      <c r="AX188" s="106"/>
      <c r="AY188" s="106"/>
    </row>
    <row r="189" spans="1:51">
      <c r="A189" s="61"/>
      <c r="B189" s="63"/>
      <c r="C189" s="61"/>
      <c r="D189" s="61"/>
      <c r="E189" s="66"/>
      <c r="F189" s="61"/>
      <c r="G189" s="41"/>
      <c r="H189" s="44"/>
      <c r="I189" s="44"/>
      <c r="J189" s="44"/>
      <c r="K189" s="44"/>
      <c r="L189" s="44"/>
      <c r="M189" s="44"/>
      <c r="N189" s="11"/>
      <c r="O189" s="11"/>
      <c r="P189" s="11"/>
      <c r="Q189" s="11" t="s">
        <v>134</v>
      </c>
      <c r="R189" s="13">
        <v>250109.92</v>
      </c>
      <c r="S189" s="11"/>
      <c r="T189" s="11" t="s">
        <v>70</v>
      </c>
      <c r="U189" s="11" t="s">
        <v>71</v>
      </c>
      <c r="V189" s="47"/>
      <c r="W189" s="47"/>
      <c r="X189" s="66"/>
      <c r="Y189" s="50"/>
      <c r="Z189" s="57"/>
      <c r="AA189" s="57"/>
      <c r="AB189" s="44"/>
      <c r="AC189" s="44"/>
      <c r="AD189" s="44"/>
      <c r="AE189" s="44"/>
      <c r="AF189" s="44"/>
      <c r="AG189" s="44"/>
      <c r="AH189" s="53"/>
      <c r="AI189" s="53"/>
      <c r="AJ189" s="104"/>
      <c r="AK189" s="107"/>
      <c r="AL189" s="107"/>
      <c r="AM189" s="107"/>
      <c r="AN189" s="107"/>
      <c r="AO189" s="107"/>
      <c r="AP189" s="107"/>
      <c r="AQ189" s="107"/>
      <c r="AR189" s="107"/>
      <c r="AS189" s="107"/>
      <c r="AT189" s="107"/>
      <c r="AU189" s="107"/>
      <c r="AV189" s="107"/>
      <c r="AW189" s="107"/>
      <c r="AX189" s="107"/>
      <c r="AY189" s="107"/>
    </row>
    <row r="190" spans="1:51" ht="15" customHeight="1">
      <c r="A190" s="59" t="s">
        <v>54</v>
      </c>
      <c r="B190" s="63" t="s">
        <v>55</v>
      </c>
      <c r="C190" s="59">
        <v>2022</v>
      </c>
      <c r="D190" s="59" t="s">
        <v>255</v>
      </c>
      <c r="E190" s="64" t="s">
        <v>267</v>
      </c>
      <c r="F190" s="59" t="s">
        <v>57</v>
      </c>
      <c r="G190" s="39" t="s">
        <v>58</v>
      </c>
      <c r="H190" s="42">
        <v>51501</v>
      </c>
      <c r="I190" s="42" t="s">
        <v>59</v>
      </c>
      <c r="J190" s="42" t="s">
        <v>59</v>
      </c>
      <c r="K190" s="42" t="s">
        <v>288</v>
      </c>
      <c r="L190" s="42" t="s">
        <v>289</v>
      </c>
      <c r="M190" s="42" t="str">
        <f>L190</f>
        <v>OFICINAS DEL EJECUTIVO (REPRESENTACION DEL GOBIERNO DEL ESTADO DE COAHUILA EN LA CIUDAD DE MEXICO)</v>
      </c>
      <c r="N190" s="11"/>
      <c r="O190" s="11"/>
      <c r="P190" s="11"/>
      <c r="Q190" s="11" t="s">
        <v>152</v>
      </c>
      <c r="R190" s="13">
        <v>22701.200000000001</v>
      </c>
      <c r="S190" s="11"/>
      <c r="T190" s="11"/>
      <c r="U190" s="11"/>
      <c r="V190" s="45" t="s">
        <v>152</v>
      </c>
      <c r="W190" s="45" t="s">
        <v>60</v>
      </c>
      <c r="X190" s="64" t="s">
        <v>308</v>
      </c>
      <c r="Y190" s="48">
        <v>44699</v>
      </c>
      <c r="Z190" s="55">
        <v>19570</v>
      </c>
      <c r="AA190" s="55">
        <f>Z190*1.16</f>
        <v>22701.199999999997</v>
      </c>
      <c r="AB190" s="42" t="s">
        <v>61</v>
      </c>
      <c r="AC190" s="42" t="s">
        <v>62</v>
      </c>
      <c r="AD190" s="42" t="s">
        <v>63</v>
      </c>
      <c r="AE190" s="42" t="s">
        <v>64</v>
      </c>
      <c r="AF190" s="42" t="s">
        <v>288</v>
      </c>
      <c r="AG190" s="42" t="s">
        <v>65</v>
      </c>
      <c r="AH190" s="51">
        <v>44699</v>
      </c>
      <c r="AI190" s="51">
        <v>44699</v>
      </c>
      <c r="AJ190" s="102" t="s">
        <v>58</v>
      </c>
      <c r="AK190" s="105" t="s">
        <v>66</v>
      </c>
      <c r="AL190" s="105" t="s">
        <v>67</v>
      </c>
      <c r="AM190" s="105" t="s">
        <v>66</v>
      </c>
      <c r="AN190" s="105" t="s">
        <v>66</v>
      </c>
      <c r="AO190" s="105" t="s">
        <v>66</v>
      </c>
      <c r="AP190" s="105" t="s">
        <v>66</v>
      </c>
      <c r="AQ190" s="105" t="s">
        <v>68</v>
      </c>
      <c r="AR190" s="105" t="s">
        <v>68</v>
      </c>
      <c r="AS190" s="105" t="s">
        <v>68</v>
      </c>
      <c r="AT190" s="105" t="s">
        <v>68</v>
      </c>
      <c r="AU190" s="105" t="s">
        <v>68</v>
      </c>
      <c r="AV190" s="105" t="s">
        <v>68</v>
      </c>
      <c r="AW190" s="105" t="s">
        <v>68</v>
      </c>
      <c r="AX190" s="105" t="s">
        <v>68</v>
      </c>
      <c r="AY190" s="105" t="s">
        <v>68</v>
      </c>
    </row>
    <row r="191" spans="1:51">
      <c r="A191" s="60"/>
      <c r="B191" s="63"/>
      <c r="C191" s="60"/>
      <c r="D191" s="60"/>
      <c r="E191" s="65"/>
      <c r="F191" s="60"/>
      <c r="G191" s="40"/>
      <c r="H191" s="43"/>
      <c r="I191" s="43"/>
      <c r="J191" s="43"/>
      <c r="K191" s="43"/>
      <c r="L191" s="43"/>
      <c r="M191" s="43"/>
      <c r="N191" s="11"/>
      <c r="O191" s="11"/>
      <c r="P191" s="11"/>
      <c r="Q191" s="12"/>
      <c r="R191" s="13"/>
      <c r="S191" s="11" t="s">
        <v>69</v>
      </c>
      <c r="T191" s="11" t="s">
        <v>70</v>
      </c>
      <c r="U191" s="11" t="s">
        <v>71</v>
      </c>
      <c r="V191" s="46"/>
      <c r="W191" s="46"/>
      <c r="X191" s="65"/>
      <c r="Y191" s="49"/>
      <c r="Z191" s="56"/>
      <c r="AA191" s="56"/>
      <c r="AB191" s="43"/>
      <c r="AC191" s="43"/>
      <c r="AD191" s="43"/>
      <c r="AE191" s="43"/>
      <c r="AF191" s="43"/>
      <c r="AG191" s="43"/>
      <c r="AH191" s="52"/>
      <c r="AI191" s="52"/>
      <c r="AJ191" s="103"/>
      <c r="AK191" s="106"/>
      <c r="AL191" s="106"/>
      <c r="AM191" s="106"/>
      <c r="AN191" s="106"/>
      <c r="AO191" s="106"/>
      <c r="AP191" s="106"/>
      <c r="AQ191" s="106"/>
      <c r="AR191" s="106"/>
      <c r="AS191" s="106"/>
      <c r="AT191" s="106"/>
      <c r="AU191" s="106"/>
      <c r="AV191" s="106"/>
      <c r="AW191" s="106"/>
      <c r="AX191" s="106"/>
      <c r="AY191" s="106"/>
    </row>
    <row r="192" spans="1:51">
      <c r="A192" s="61"/>
      <c r="B192" s="63"/>
      <c r="C192" s="61"/>
      <c r="D192" s="61"/>
      <c r="E192" s="66"/>
      <c r="F192" s="61"/>
      <c r="G192" s="41"/>
      <c r="H192" s="44"/>
      <c r="I192" s="44"/>
      <c r="J192" s="44"/>
      <c r="K192" s="44"/>
      <c r="L192" s="44"/>
      <c r="M192" s="44"/>
      <c r="N192" s="11"/>
      <c r="O192" s="11"/>
      <c r="P192" s="11"/>
      <c r="Q192" s="11"/>
      <c r="R192" s="13"/>
      <c r="S192" s="11"/>
      <c r="T192" s="11" t="s">
        <v>70</v>
      </c>
      <c r="U192" s="11" t="s">
        <v>71</v>
      </c>
      <c r="V192" s="47"/>
      <c r="W192" s="47"/>
      <c r="X192" s="66"/>
      <c r="Y192" s="50"/>
      <c r="Z192" s="57"/>
      <c r="AA192" s="57"/>
      <c r="AB192" s="44"/>
      <c r="AC192" s="44"/>
      <c r="AD192" s="44"/>
      <c r="AE192" s="44"/>
      <c r="AF192" s="44"/>
      <c r="AG192" s="44"/>
      <c r="AH192" s="53"/>
      <c r="AI192" s="53"/>
      <c r="AJ192" s="104"/>
      <c r="AK192" s="107"/>
      <c r="AL192" s="107"/>
      <c r="AM192" s="107"/>
      <c r="AN192" s="107"/>
      <c r="AO192" s="107"/>
      <c r="AP192" s="107"/>
      <c r="AQ192" s="107"/>
      <c r="AR192" s="107"/>
      <c r="AS192" s="107"/>
      <c r="AT192" s="107"/>
      <c r="AU192" s="107"/>
      <c r="AV192" s="107"/>
      <c r="AW192" s="107"/>
      <c r="AX192" s="107"/>
      <c r="AY192" s="107"/>
    </row>
    <row r="193" spans="1:51" ht="15" customHeight="1">
      <c r="A193" s="59" t="s">
        <v>54</v>
      </c>
      <c r="B193" s="63" t="s">
        <v>55</v>
      </c>
      <c r="C193" s="59">
        <v>2022</v>
      </c>
      <c r="D193" s="59" t="s">
        <v>309</v>
      </c>
      <c r="E193" s="64" t="s">
        <v>310</v>
      </c>
      <c r="F193" s="59" t="s">
        <v>57</v>
      </c>
      <c r="G193" s="39" t="s">
        <v>58</v>
      </c>
      <c r="H193" s="42">
        <v>51901</v>
      </c>
      <c r="I193" s="42" t="s">
        <v>59</v>
      </c>
      <c r="J193" s="42" t="s">
        <v>59</v>
      </c>
      <c r="K193" s="42" t="s">
        <v>325</v>
      </c>
      <c r="L193" s="42" t="s">
        <v>120</v>
      </c>
      <c r="M193" s="42" t="str">
        <f>L193</f>
        <v>SECRETARIA DE GOBIERNO</v>
      </c>
      <c r="N193" s="11" t="s">
        <v>73</v>
      </c>
      <c r="O193" s="11" t="s">
        <v>74</v>
      </c>
      <c r="P193" s="11" t="s">
        <v>75</v>
      </c>
      <c r="Q193" s="11"/>
      <c r="R193" s="13">
        <v>48743.199999999997</v>
      </c>
      <c r="S193" s="11" t="s">
        <v>73</v>
      </c>
      <c r="T193" s="11" t="s">
        <v>74</v>
      </c>
      <c r="U193" s="11" t="s">
        <v>75</v>
      </c>
      <c r="V193" s="45"/>
      <c r="W193" s="45" t="s">
        <v>60</v>
      </c>
      <c r="X193" s="45" t="s">
        <v>361</v>
      </c>
      <c r="Y193" s="48">
        <v>44714</v>
      </c>
      <c r="Z193" s="99">
        <v>42020</v>
      </c>
      <c r="AA193" s="55">
        <f>Z193*1.16</f>
        <v>48743.199999999997</v>
      </c>
      <c r="AB193" s="42" t="s">
        <v>61</v>
      </c>
      <c r="AC193" s="42" t="s">
        <v>62</v>
      </c>
      <c r="AD193" s="42" t="s">
        <v>63</v>
      </c>
      <c r="AE193" s="42" t="s">
        <v>64</v>
      </c>
      <c r="AF193" s="42" t="s">
        <v>325</v>
      </c>
      <c r="AG193" s="42" t="s">
        <v>65</v>
      </c>
      <c r="AH193" s="51">
        <v>44714</v>
      </c>
      <c r="AI193" s="51">
        <v>44725</v>
      </c>
      <c r="AJ193" s="102" t="s">
        <v>58</v>
      </c>
      <c r="AK193" s="105" t="s">
        <v>66</v>
      </c>
      <c r="AL193" s="105" t="s">
        <v>67</v>
      </c>
      <c r="AM193" s="105" t="s">
        <v>66</v>
      </c>
      <c r="AN193" s="105" t="s">
        <v>66</v>
      </c>
      <c r="AO193" s="105" t="s">
        <v>66</v>
      </c>
      <c r="AP193" s="105" t="s">
        <v>66</v>
      </c>
      <c r="AQ193" s="105" t="s">
        <v>68</v>
      </c>
      <c r="AR193" s="105" t="s">
        <v>68</v>
      </c>
      <c r="AS193" s="105" t="s">
        <v>68</v>
      </c>
      <c r="AT193" s="105" t="s">
        <v>68</v>
      </c>
      <c r="AU193" s="105" t="s">
        <v>68</v>
      </c>
      <c r="AV193" s="105" t="s">
        <v>68</v>
      </c>
      <c r="AW193" s="105" t="s">
        <v>68</v>
      </c>
      <c r="AX193" s="105" t="s">
        <v>68</v>
      </c>
      <c r="AY193" s="105" t="s">
        <v>68</v>
      </c>
    </row>
    <row r="194" spans="1:51">
      <c r="A194" s="60"/>
      <c r="B194" s="63"/>
      <c r="C194" s="60"/>
      <c r="D194" s="60"/>
      <c r="E194" s="65"/>
      <c r="F194" s="60"/>
      <c r="G194" s="40"/>
      <c r="H194" s="43"/>
      <c r="I194" s="43"/>
      <c r="J194" s="43"/>
      <c r="K194" s="43"/>
      <c r="L194" s="43"/>
      <c r="M194" s="43"/>
      <c r="N194" s="11"/>
      <c r="O194" s="11"/>
      <c r="P194" s="11"/>
      <c r="Q194" s="11" t="s">
        <v>152</v>
      </c>
      <c r="R194" s="13">
        <v>48815.12</v>
      </c>
      <c r="S194" s="11" t="s">
        <v>69</v>
      </c>
      <c r="T194" s="11" t="s">
        <v>70</v>
      </c>
      <c r="U194" s="11" t="s">
        <v>71</v>
      </c>
      <c r="V194" s="46"/>
      <c r="W194" s="46"/>
      <c r="X194" s="46"/>
      <c r="Y194" s="49"/>
      <c r="Z194" s="100"/>
      <c r="AA194" s="56"/>
      <c r="AB194" s="43"/>
      <c r="AC194" s="43"/>
      <c r="AD194" s="43"/>
      <c r="AE194" s="43"/>
      <c r="AF194" s="43"/>
      <c r="AG194" s="43"/>
      <c r="AH194" s="52"/>
      <c r="AI194" s="52"/>
      <c r="AJ194" s="103"/>
      <c r="AK194" s="106"/>
      <c r="AL194" s="106"/>
      <c r="AM194" s="106"/>
      <c r="AN194" s="106"/>
      <c r="AO194" s="106"/>
      <c r="AP194" s="106"/>
      <c r="AQ194" s="106"/>
      <c r="AR194" s="106"/>
      <c r="AS194" s="106"/>
      <c r="AT194" s="106"/>
      <c r="AU194" s="106"/>
      <c r="AV194" s="106"/>
      <c r="AW194" s="106"/>
      <c r="AX194" s="106"/>
      <c r="AY194" s="106"/>
    </row>
    <row r="195" spans="1:51">
      <c r="A195" s="61"/>
      <c r="B195" s="63"/>
      <c r="C195" s="61"/>
      <c r="D195" s="61"/>
      <c r="E195" s="66"/>
      <c r="F195" s="61"/>
      <c r="G195" s="41"/>
      <c r="H195" s="44"/>
      <c r="I195" s="44"/>
      <c r="J195" s="44"/>
      <c r="K195" s="44"/>
      <c r="L195" s="44"/>
      <c r="M195" s="44"/>
      <c r="N195" s="11"/>
      <c r="O195" s="11"/>
      <c r="P195" s="11"/>
      <c r="Q195" s="11" t="s">
        <v>134</v>
      </c>
      <c r="R195" s="13">
        <v>50796.4</v>
      </c>
      <c r="S195" s="11"/>
      <c r="T195" s="11" t="s">
        <v>70</v>
      </c>
      <c r="U195" s="11" t="s">
        <v>71</v>
      </c>
      <c r="V195" s="47"/>
      <c r="W195" s="47"/>
      <c r="X195" s="47"/>
      <c r="Y195" s="50"/>
      <c r="Z195" s="101"/>
      <c r="AA195" s="57"/>
      <c r="AB195" s="44"/>
      <c r="AC195" s="44"/>
      <c r="AD195" s="44"/>
      <c r="AE195" s="44"/>
      <c r="AF195" s="44"/>
      <c r="AG195" s="44"/>
      <c r="AH195" s="53"/>
      <c r="AI195" s="53"/>
      <c r="AJ195" s="104"/>
      <c r="AK195" s="107"/>
      <c r="AL195" s="107"/>
      <c r="AM195" s="107"/>
      <c r="AN195" s="107"/>
      <c r="AO195" s="107"/>
      <c r="AP195" s="107"/>
      <c r="AQ195" s="107"/>
      <c r="AR195" s="107"/>
      <c r="AS195" s="107"/>
      <c r="AT195" s="107"/>
      <c r="AU195" s="107"/>
      <c r="AV195" s="107"/>
      <c r="AW195" s="107"/>
      <c r="AX195" s="107"/>
      <c r="AY195" s="107"/>
    </row>
    <row r="196" spans="1:51" ht="15" customHeight="1">
      <c r="A196" s="59" t="s">
        <v>54</v>
      </c>
      <c r="B196" s="63" t="s">
        <v>55</v>
      </c>
      <c r="C196" s="59">
        <v>2022</v>
      </c>
      <c r="D196" s="59" t="s">
        <v>309</v>
      </c>
      <c r="E196" s="64" t="s">
        <v>311</v>
      </c>
      <c r="F196" s="59" t="s">
        <v>57</v>
      </c>
      <c r="G196" s="39" t="s">
        <v>58</v>
      </c>
      <c r="H196" s="42">
        <v>21401</v>
      </c>
      <c r="I196" s="42" t="s">
        <v>59</v>
      </c>
      <c r="J196" s="42" t="s">
        <v>59</v>
      </c>
      <c r="K196" s="42" t="s">
        <v>326</v>
      </c>
      <c r="L196" s="42" t="s">
        <v>327</v>
      </c>
      <c r="M196" s="42" t="str">
        <f>L196</f>
        <v>DIRECCION GENERAL DE SERVICIOS GENERALES</v>
      </c>
      <c r="N196" s="11"/>
      <c r="O196" s="11"/>
      <c r="P196" s="11"/>
      <c r="Q196" s="11" t="s">
        <v>152</v>
      </c>
      <c r="R196" s="13">
        <v>13623.04</v>
      </c>
      <c r="S196" s="11"/>
      <c r="T196" s="11"/>
      <c r="U196" s="11"/>
      <c r="V196" s="45" t="s">
        <v>152</v>
      </c>
      <c r="W196" s="45" t="s">
        <v>60</v>
      </c>
      <c r="X196" s="45" t="s">
        <v>362</v>
      </c>
      <c r="Y196" s="48">
        <v>44722</v>
      </c>
      <c r="Z196" s="55">
        <v>11744</v>
      </c>
      <c r="AA196" s="55">
        <f>Z196*1.16</f>
        <v>13623.039999999999</v>
      </c>
      <c r="AB196" s="42" t="s">
        <v>61</v>
      </c>
      <c r="AC196" s="42" t="s">
        <v>62</v>
      </c>
      <c r="AD196" s="42" t="s">
        <v>63</v>
      </c>
      <c r="AE196" s="42" t="s">
        <v>64</v>
      </c>
      <c r="AF196" s="42" t="s">
        <v>326</v>
      </c>
      <c r="AG196" s="42" t="s">
        <v>65</v>
      </c>
      <c r="AH196" s="51">
        <v>44722</v>
      </c>
      <c r="AI196" s="51">
        <v>44725</v>
      </c>
      <c r="AJ196" s="102" t="s">
        <v>58</v>
      </c>
      <c r="AK196" s="105" t="s">
        <v>66</v>
      </c>
      <c r="AL196" s="105" t="s">
        <v>67</v>
      </c>
      <c r="AM196" s="105" t="s">
        <v>66</v>
      </c>
      <c r="AN196" s="105" t="s">
        <v>66</v>
      </c>
      <c r="AO196" s="105" t="s">
        <v>66</v>
      </c>
      <c r="AP196" s="105" t="s">
        <v>66</v>
      </c>
      <c r="AQ196" s="105" t="s">
        <v>68</v>
      </c>
      <c r="AR196" s="105" t="s">
        <v>68</v>
      </c>
      <c r="AS196" s="105" t="s">
        <v>68</v>
      </c>
      <c r="AT196" s="105" t="s">
        <v>68</v>
      </c>
      <c r="AU196" s="105" t="s">
        <v>68</v>
      </c>
      <c r="AV196" s="105" t="s">
        <v>68</v>
      </c>
      <c r="AW196" s="105" t="s">
        <v>68</v>
      </c>
      <c r="AX196" s="105" t="s">
        <v>68</v>
      </c>
      <c r="AY196" s="105" t="s">
        <v>68</v>
      </c>
    </row>
    <row r="197" spans="1:51">
      <c r="A197" s="60"/>
      <c r="B197" s="63"/>
      <c r="C197" s="60"/>
      <c r="D197" s="60"/>
      <c r="E197" s="65"/>
      <c r="F197" s="60"/>
      <c r="G197" s="40"/>
      <c r="H197" s="43"/>
      <c r="I197" s="43"/>
      <c r="J197" s="43"/>
      <c r="K197" s="43"/>
      <c r="L197" s="43"/>
      <c r="M197" s="43"/>
      <c r="N197" s="11"/>
      <c r="O197" s="11"/>
      <c r="P197" s="11"/>
      <c r="Q197" s="11"/>
      <c r="R197" s="13"/>
      <c r="S197" s="11" t="s">
        <v>69</v>
      </c>
      <c r="T197" s="11" t="s">
        <v>70</v>
      </c>
      <c r="U197" s="11" t="s">
        <v>71</v>
      </c>
      <c r="V197" s="46"/>
      <c r="W197" s="46"/>
      <c r="X197" s="46"/>
      <c r="Y197" s="49"/>
      <c r="Z197" s="56"/>
      <c r="AA197" s="56"/>
      <c r="AB197" s="43"/>
      <c r="AC197" s="43"/>
      <c r="AD197" s="43"/>
      <c r="AE197" s="43"/>
      <c r="AF197" s="43"/>
      <c r="AG197" s="43"/>
      <c r="AH197" s="52"/>
      <c r="AI197" s="52"/>
      <c r="AJ197" s="103"/>
      <c r="AK197" s="106"/>
      <c r="AL197" s="106"/>
      <c r="AM197" s="106"/>
      <c r="AN197" s="106"/>
      <c r="AO197" s="106"/>
      <c r="AP197" s="106"/>
      <c r="AQ197" s="106"/>
      <c r="AR197" s="106"/>
      <c r="AS197" s="106"/>
      <c r="AT197" s="106"/>
      <c r="AU197" s="106"/>
      <c r="AV197" s="106"/>
      <c r="AW197" s="106"/>
      <c r="AX197" s="106"/>
      <c r="AY197" s="106"/>
    </row>
    <row r="198" spans="1:51">
      <c r="A198" s="61"/>
      <c r="B198" s="63"/>
      <c r="C198" s="61"/>
      <c r="D198" s="61"/>
      <c r="E198" s="66"/>
      <c r="F198" s="61"/>
      <c r="G198" s="41"/>
      <c r="H198" s="44"/>
      <c r="I198" s="44"/>
      <c r="J198" s="44"/>
      <c r="K198" s="44"/>
      <c r="L198" s="44"/>
      <c r="M198" s="44"/>
      <c r="N198" s="11"/>
      <c r="O198" s="11"/>
      <c r="P198" s="11"/>
      <c r="Q198" s="11"/>
      <c r="R198" s="13"/>
      <c r="S198" s="11"/>
      <c r="T198" s="11" t="s">
        <v>70</v>
      </c>
      <c r="U198" s="11" t="s">
        <v>71</v>
      </c>
      <c r="V198" s="47"/>
      <c r="W198" s="47"/>
      <c r="X198" s="47"/>
      <c r="Y198" s="50"/>
      <c r="Z198" s="57"/>
      <c r="AA198" s="57"/>
      <c r="AB198" s="44"/>
      <c r="AC198" s="44"/>
      <c r="AD198" s="44"/>
      <c r="AE198" s="44"/>
      <c r="AF198" s="44"/>
      <c r="AG198" s="44"/>
      <c r="AH198" s="53"/>
      <c r="AI198" s="53"/>
      <c r="AJ198" s="104"/>
      <c r="AK198" s="107"/>
      <c r="AL198" s="107"/>
      <c r="AM198" s="107"/>
      <c r="AN198" s="107"/>
      <c r="AO198" s="107"/>
      <c r="AP198" s="107"/>
      <c r="AQ198" s="107"/>
      <c r="AR198" s="107"/>
      <c r="AS198" s="107"/>
      <c r="AT198" s="107"/>
      <c r="AU198" s="107"/>
      <c r="AV198" s="107"/>
      <c r="AW198" s="107"/>
      <c r="AX198" s="107"/>
      <c r="AY198" s="107"/>
    </row>
    <row r="199" spans="1:51" ht="15" customHeight="1">
      <c r="A199" s="59" t="s">
        <v>54</v>
      </c>
      <c r="B199" s="63" t="s">
        <v>55</v>
      </c>
      <c r="C199" s="59">
        <v>2022</v>
      </c>
      <c r="D199" s="59" t="s">
        <v>309</v>
      </c>
      <c r="E199" s="64" t="s">
        <v>312</v>
      </c>
      <c r="F199" s="59" t="s">
        <v>57</v>
      </c>
      <c r="G199" s="39" t="s">
        <v>58</v>
      </c>
      <c r="H199" s="42">
        <v>51901</v>
      </c>
      <c r="I199" s="42" t="s">
        <v>59</v>
      </c>
      <c r="J199" s="42" t="s">
        <v>59</v>
      </c>
      <c r="K199" s="42" t="s">
        <v>328</v>
      </c>
      <c r="L199" s="42" t="s">
        <v>108</v>
      </c>
      <c r="M199" s="42" t="str">
        <f>L199</f>
        <v>DIRECCION GENERAL DE ADQUISICIONES</v>
      </c>
      <c r="N199" s="11"/>
      <c r="O199" s="11"/>
      <c r="P199" s="11"/>
      <c r="Q199" s="11" t="s">
        <v>152</v>
      </c>
      <c r="R199" s="13">
        <v>57350.400000000001</v>
      </c>
      <c r="S199" s="18"/>
      <c r="T199" s="11"/>
      <c r="U199" s="11"/>
      <c r="V199" s="45" t="s">
        <v>152</v>
      </c>
      <c r="W199" s="45" t="s">
        <v>60</v>
      </c>
      <c r="X199" s="45" t="s">
        <v>363</v>
      </c>
      <c r="Y199" s="48">
        <v>44727</v>
      </c>
      <c r="Z199" s="55">
        <v>49440</v>
      </c>
      <c r="AA199" s="55">
        <f>Z199*1.16</f>
        <v>57350.399999999994</v>
      </c>
      <c r="AB199" s="42" t="s">
        <v>61</v>
      </c>
      <c r="AC199" s="42" t="s">
        <v>62</v>
      </c>
      <c r="AD199" s="42" t="s">
        <v>63</v>
      </c>
      <c r="AE199" s="42" t="s">
        <v>64</v>
      </c>
      <c r="AF199" s="42" t="s">
        <v>328</v>
      </c>
      <c r="AG199" s="42" t="s">
        <v>65</v>
      </c>
      <c r="AH199" s="51">
        <v>44727</v>
      </c>
      <c r="AI199" s="51">
        <v>44732</v>
      </c>
      <c r="AJ199" s="102" t="s">
        <v>58</v>
      </c>
      <c r="AK199" s="105" t="s">
        <v>66</v>
      </c>
      <c r="AL199" s="105" t="s">
        <v>67</v>
      </c>
      <c r="AM199" s="105" t="s">
        <v>66</v>
      </c>
      <c r="AN199" s="105" t="s">
        <v>66</v>
      </c>
      <c r="AO199" s="105" t="s">
        <v>66</v>
      </c>
      <c r="AP199" s="105" t="s">
        <v>66</v>
      </c>
      <c r="AQ199" s="105" t="s">
        <v>68</v>
      </c>
      <c r="AR199" s="105" t="s">
        <v>68</v>
      </c>
      <c r="AS199" s="105" t="s">
        <v>68</v>
      </c>
      <c r="AT199" s="105" t="s">
        <v>68</v>
      </c>
      <c r="AU199" s="105" t="s">
        <v>68</v>
      </c>
      <c r="AV199" s="105" t="s">
        <v>68</v>
      </c>
      <c r="AW199" s="105" t="s">
        <v>68</v>
      </c>
      <c r="AX199" s="105" t="s">
        <v>68</v>
      </c>
      <c r="AY199" s="105" t="s">
        <v>68</v>
      </c>
    </row>
    <row r="200" spans="1:51">
      <c r="A200" s="60"/>
      <c r="B200" s="63"/>
      <c r="C200" s="60"/>
      <c r="D200" s="60"/>
      <c r="E200" s="65"/>
      <c r="F200" s="60"/>
      <c r="G200" s="40"/>
      <c r="H200" s="43"/>
      <c r="I200" s="43"/>
      <c r="J200" s="43"/>
      <c r="K200" s="43"/>
      <c r="L200" s="43"/>
      <c r="M200" s="43"/>
      <c r="N200" s="11"/>
      <c r="O200" s="11"/>
      <c r="P200" s="11"/>
      <c r="Q200" s="11" t="s">
        <v>134</v>
      </c>
      <c r="R200" s="13">
        <v>62384.800000000003</v>
      </c>
      <c r="S200" s="19"/>
      <c r="T200" s="11" t="s">
        <v>70</v>
      </c>
      <c r="U200" s="11" t="s">
        <v>71</v>
      </c>
      <c r="V200" s="46"/>
      <c r="W200" s="46"/>
      <c r="X200" s="46"/>
      <c r="Y200" s="49"/>
      <c r="Z200" s="56"/>
      <c r="AA200" s="56"/>
      <c r="AB200" s="43"/>
      <c r="AC200" s="43"/>
      <c r="AD200" s="43"/>
      <c r="AE200" s="43"/>
      <c r="AF200" s="43"/>
      <c r="AG200" s="43"/>
      <c r="AH200" s="52"/>
      <c r="AI200" s="52"/>
      <c r="AJ200" s="103"/>
      <c r="AK200" s="106"/>
      <c r="AL200" s="106"/>
      <c r="AM200" s="106"/>
      <c r="AN200" s="106"/>
      <c r="AO200" s="106"/>
      <c r="AP200" s="106"/>
      <c r="AQ200" s="106"/>
      <c r="AR200" s="106"/>
      <c r="AS200" s="106"/>
      <c r="AT200" s="106"/>
      <c r="AU200" s="106"/>
      <c r="AV200" s="106"/>
      <c r="AW200" s="106"/>
      <c r="AX200" s="106"/>
      <c r="AY200" s="106"/>
    </row>
    <row r="201" spans="1:51">
      <c r="A201" s="61"/>
      <c r="B201" s="63"/>
      <c r="C201" s="61"/>
      <c r="D201" s="61"/>
      <c r="E201" s="66"/>
      <c r="F201" s="61"/>
      <c r="G201" s="41"/>
      <c r="H201" s="44"/>
      <c r="I201" s="44"/>
      <c r="J201" s="44"/>
      <c r="K201" s="44"/>
      <c r="L201" s="44"/>
      <c r="M201" s="44"/>
      <c r="N201" s="11"/>
      <c r="O201" s="11"/>
      <c r="P201" s="11"/>
      <c r="Q201" s="17" t="s">
        <v>352</v>
      </c>
      <c r="R201" s="13">
        <v>57929.24</v>
      </c>
      <c r="S201" s="19"/>
      <c r="T201" s="11" t="s">
        <v>70</v>
      </c>
      <c r="U201" s="11" t="s">
        <v>71</v>
      </c>
      <c r="V201" s="47"/>
      <c r="W201" s="47"/>
      <c r="X201" s="47"/>
      <c r="Y201" s="50"/>
      <c r="Z201" s="57"/>
      <c r="AA201" s="57"/>
      <c r="AB201" s="44"/>
      <c r="AC201" s="44"/>
      <c r="AD201" s="44"/>
      <c r="AE201" s="44"/>
      <c r="AF201" s="44"/>
      <c r="AG201" s="44"/>
      <c r="AH201" s="53"/>
      <c r="AI201" s="53"/>
      <c r="AJ201" s="104"/>
      <c r="AK201" s="107"/>
      <c r="AL201" s="107"/>
      <c r="AM201" s="107"/>
      <c r="AN201" s="107"/>
      <c r="AO201" s="107"/>
      <c r="AP201" s="107"/>
      <c r="AQ201" s="107"/>
      <c r="AR201" s="107"/>
      <c r="AS201" s="107"/>
      <c r="AT201" s="107"/>
      <c r="AU201" s="107"/>
      <c r="AV201" s="107"/>
      <c r="AW201" s="107"/>
      <c r="AX201" s="107"/>
      <c r="AY201" s="107"/>
    </row>
    <row r="202" spans="1:51" ht="15" customHeight="1">
      <c r="A202" s="59" t="s">
        <v>54</v>
      </c>
      <c r="B202" s="63" t="s">
        <v>55</v>
      </c>
      <c r="C202" s="59">
        <v>2022</v>
      </c>
      <c r="D202" s="59" t="s">
        <v>309</v>
      </c>
      <c r="E202" s="64" t="s">
        <v>313</v>
      </c>
      <c r="F202" s="59" t="s">
        <v>57</v>
      </c>
      <c r="G202" s="39" t="s">
        <v>58</v>
      </c>
      <c r="H202" s="42">
        <v>21401</v>
      </c>
      <c r="I202" s="42" t="s">
        <v>59</v>
      </c>
      <c r="J202" s="42" t="s">
        <v>59</v>
      </c>
      <c r="K202" s="42" t="s">
        <v>329</v>
      </c>
      <c r="L202" s="42" t="s">
        <v>72</v>
      </c>
      <c r="M202" s="42" t="str">
        <f>L202</f>
        <v>DIRECCION GENERAL DE INFORMATICA</v>
      </c>
      <c r="N202" s="11" t="s">
        <v>73</v>
      </c>
      <c r="O202" s="11" t="s">
        <v>74</v>
      </c>
      <c r="P202" s="11" t="s">
        <v>75</v>
      </c>
      <c r="Q202" s="11"/>
      <c r="R202" s="13">
        <v>27567.119999999999</v>
      </c>
      <c r="S202" s="11" t="s">
        <v>73</v>
      </c>
      <c r="T202" s="11" t="s">
        <v>74</v>
      </c>
      <c r="U202" s="11" t="s">
        <v>75</v>
      </c>
      <c r="V202" s="45"/>
      <c r="W202" s="45" t="s">
        <v>60</v>
      </c>
      <c r="X202" s="45" t="s">
        <v>364</v>
      </c>
      <c r="Y202" s="48">
        <v>44722</v>
      </c>
      <c r="Z202" s="55">
        <v>23764.76</v>
      </c>
      <c r="AA202" s="55">
        <f>Z202*1.16</f>
        <v>27567.121599999995</v>
      </c>
      <c r="AB202" s="42" t="s">
        <v>61</v>
      </c>
      <c r="AC202" s="42" t="s">
        <v>62</v>
      </c>
      <c r="AD202" s="42" t="s">
        <v>63</v>
      </c>
      <c r="AE202" s="42" t="s">
        <v>64</v>
      </c>
      <c r="AF202" s="42" t="s">
        <v>329</v>
      </c>
      <c r="AG202" s="42" t="s">
        <v>65</v>
      </c>
      <c r="AH202" s="51">
        <v>44722</v>
      </c>
      <c r="AI202" s="51">
        <v>44725</v>
      </c>
      <c r="AJ202" s="102" t="s">
        <v>58</v>
      </c>
      <c r="AK202" s="105" t="s">
        <v>66</v>
      </c>
      <c r="AL202" s="105" t="s">
        <v>67</v>
      </c>
      <c r="AM202" s="105" t="s">
        <v>66</v>
      </c>
      <c r="AN202" s="105" t="s">
        <v>66</v>
      </c>
      <c r="AO202" s="105" t="s">
        <v>66</v>
      </c>
      <c r="AP202" s="105" t="s">
        <v>66</v>
      </c>
      <c r="AQ202" s="105" t="s">
        <v>68</v>
      </c>
      <c r="AR202" s="105" t="s">
        <v>68</v>
      </c>
      <c r="AS202" s="105" t="s">
        <v>68</v>
      </c>
      <c r="AT202" s="105" t="s">
        <v>68</v>
      </c>
      <c r="AU202" s="105" t="s">
        <v>68</v>
      </c>
      <c r="AV202" s="105" t="s">
        <v>68</v>
      </c>
      <c r="AW202" s="105" t="s">
        <v>68</v>
      </c>
      <c r="AX202" s="105" t="s">
        <v>68</v>
      </c>
      <c r="AY202" s="105" t="s">
        <v>68</v>
      </c>
    </row>
    <row r="203" spans="1:51">
      <c r="A203" s="60"/>
      <c r="B203" s="63"/>
      <c r="C203" s="60"/>
      <c r="D203" s="60"/>
      <c r="E203" s="65"/>
      <c r="F203" s="60"/>
      <c r="G203" s="40"/>
      <c r="H203" s="43"/>
      <c r="I203" s="43"/>
      <c r="J203" s="43"/>
      <c r="K203" s="43"/>
      <c r="L203" s="43"/>
      <c r="M203" s="43"/>
      <c r="N203" s="11"/>
      <c r="O203" s="11"/>
      <c r="P203" s="11"/>
      <c r="Q203" s="11"/>
      <c r="R203" s="13"/>
      <c r="S203" s="11" t="s">
        <v>69</v>
      </c>
      <c r="T203" s="11" t="s">
        <v>70</v>
      </c>
      <c r="U203" s="11" t="s">
        <v>71</v>
      </c>
      <c r="V203" s="46"/>
      <c r="W203" s="46"/>
      <c r="X203" s="46"/>
      <c r="Y203" s="49"/>
      <c r="Z203" s="56"/>
      <c r="AA203" s="56"/>
      <c r="AB203" s="43"/>
      <c r="AC203" s="43"/>
      <c r="AD203" s="43"/>
      <c r="AE203" s="43"/>
      <c r="AF203" s="43"/>
      <c r="AG203" s="43"/>
      <c r="AH203" s="52"/>
      <c r="AI203" s="52"/>
      <c r="AJ203" s="103"/>
      <c r="AK203" s="106"/>
      <c r="AL203" s="106"/>
      <c r="AM203" s="106"/>
      <c r="AN203" s="106"/>
      <c r="AO203" s="106"/>
      <c r="AP203" s="106"/>
      <c r="AQ203" s="106"/>
      <c r="AR203" s="106"/>
      <c r="AS203" s="106"/>
      <c r="AT203" s="106"/>
      <c r="AU203" s="106"/>
      <c r="AV203" s="106"/>
      <c r="AW203" s="106"/>
      <c r="AX203" s="106"/>
      <c r="AY203" s="106"/>
    </row>
    <row r="204" spans="1:51">
      <c r="A204" s="61"/>
      <c r="B204" s="63"/>
      <c r="C204" s="61"/>
      <c r="D204" s="61"/>
      <c r="E204" s="66"/>
      <c r="F204" s="61"/>
      <c r="G204" s="41"/>
      <c r="H204" s="44"/>
      <c r="I204" s="44"/>
      <c r="J204" s="44"/>
      <c r="K204" s="44"/>
      <c r="L204" s="44"/>
      <c r="M204" s="44"/>
      <c r="N204" s="11"/>
      <c r="O204" s="11"/>
      <c r="P204" s="11"/>
      <c r="Q204" s="11"/>
      <c r="R204" s="13"/>
      <c r="S204" s="11"/>
      <c r="T204" s="11" t="s">
        <v>70</v>
      </c>
      <c r="U204" s="11" t="s">
        <v>71</v>
      </c>
      <c r="V204" s="47"/>
      <c r="W204" s="47"/>
      <c r="X204" s="47"/>
      <c r="Y204" s="50"/>
      <c r="Z204" s="57"/>
      <c r="AA204" s="57"/>
      <c r="AB204" s="44"/>
      <c r="AC204" s="44"/>
      <c r="AD204" s="44"/>
      <c r="AE204" s="44"/>
      <c r="AF204" s="44"/>
      <c r="AG204" s="44"/>
      <c r="AH204" s="53"/>
      <c r="AI204" s="53"/>
      <c r="AJ204" s="104"/>
      <c r="AK204" s="107"/>
      <c r="AL204" s="107"/>
      <c r="AM204" s="107"/>
      <c r="AN204" s="107"/>
      <c r="AO204" s="107"/>
      <c r="AP204" s="107"/>
      <c r="AQ204" s="107"/>
      <c r="AR204" s="107"/>
      <c r="AS204" s="107"/>
      <c r="AT204" s="107"/>
      <c r="AU204" s="107"/>
      <c r="AV204" s="107"/>
      <c r="AW204" s="107"/>
      <c r="AX204" s="107"/>
      <c r="AY204" s="107"/>
    </row>
    <row r="205" spans="1:51" ht="15" customHeight="1">
      <c r="A205" s="59" t="s">
        <v>54</v>
      </c>
      <c r="B205" s="63" t="s">
        <v>55</v>
      </c>
      <c r="C205" s="59">
        <v>2022</v>
      </c>
      <c r="D205" s="59" t="s">
        <v>309</v>
      </c>
      <c r="E205" s="64" t="s">
        <v>314</v>
      </c>
      <c r="F205" s="59" t="s">
        <v>57</v>
      </c>
      <c r="G205" s="39" t="s">
        <v>58</v>
      </c>
      <c r="H205" s="42">
        <v>29401</v>
      </c>
      <c r="I205" s="42" t="s">
        <v>59</v>
      </c>
      <c r="J205" s="42" t="s">
        <v>59</v>
      </c>
      <c r="K205" s="42" t="s">
        <v>330</v>
      </c>
      <c r="L205" s="42" t="s">
        <v>72</v>
      </c>
      <c r="M205" s="42" t="str">
        <f>L205</f>
        <v>DIRECCION GENERAL DE INFORMATICA</v>
      </c>
      <c r="N205" s="11" t="s">
        <v>73</v>
      </c>
      <c r="O205" s="11" t="s">
        <v>74</v>
      </c>
      <c r="P205" s="11" t="s">
        <v>75</v>
      </c>
      <c r="Q205" s="11"/>
      <c r="R205" s="13">
        <v>6259.6</v>
      </c>
      <c r="S205" s="11" t="s">
        <v>73</v>
      </c>
      <c r="T205" s="11" t="s">
        <v>74</v>
      </c>
      <c r="U205" s="11" t="s">
        <v>75</v>
      </c>
      <c r="V205" s="45"/>
      <c r="W205" s="45" t="s">
        <v>60</v>
      </c>
      <c r="X205" s="45" t="s">
        <v>365</v>
      </c>
      <c r="Y205" s="48">
        <v>44719</v>
      </c>
      <c r="Z205" s="55">
        <v>5396.2</v>
      </c>
      <c r="AA205" s="55">
        <v>6259.6</v>
      </c>
      <c r="AB205" s="42" t="s">
        <v>61</v>
      </c>
      <c r="AC205" s="42" t="s">
        <v>62</v>
      </c>
      <c r="AD205" s="42" t="s">
        <v>63</v>
      </c>
      <c r="AE205" s="42" t="s">
        <v>64</v>
      </c>
      <c r="AF205" s="42" t="s">
        <v>330</v>
      </c>
      <c r="AG205" s="42" t="s">
        <v>65</v>
      </c>
      <c r="AH205" s="51">
        <v>44719</v>
      </c>
      <c r="AI205" s="51">
        <v>44722</v>
      </c>
      <c r="AJ205" s="102" t="s">
        <v>58</v>
      </c>
      <c r="AK205" s="105" t="s">
        <v>66</v>
      </c>
      <c r="AL205" s="105" t="s">
        <v>67</v>
      </c>
      <c r="AM205" s="105" t="s">
        <v>66</v>
      </c>
      <c r="AN205" s="105" t="s">
        <v>66</v>
      </c>
      <c r="AO205" s="105" t="s">
        <v>66</v>
      </c>
      <c r="AP205" s="105" t="s">
        <v>66</v>
      </c>
      <c r="AQ205" s="105" t="s">
        <v>68</v>
      </c>
      <c r="AR205" s="105" t="s">
        <v>68</v>
      </c>
      <c r="AS205" s="105" t="s">
        <v>68</v>
      </c>
      <c r="AT205" s="105" t="s">
        <v>68</v>
      </c>
      <c r="AU205" s="105" t="s">
        <v>68</v>
      </c>
      <c r="AV205" s="105" t="s">
        <v>68</v>
      </c>
      <c r="AW205" s="105" t="s">
        <v>68</v>
      </c>
      <c r="AX205" s="105" t="s">
        <v>68</v>
      </c>
      <c r="AY205" s="105" t="s">
        <v>68</v>
      </c>
    </row>
    <row r="206" spans="1:51">
      <c r="A206" s="60"/>
      <c r="B206" s="63"/>
      <c r="C206" s="60"/>
      <c r="D206" s="60"/>
      <c r="E206" s="65"/>
      <c r="F206" s="60"/>
      <c r="G206" s="40"/>
      <c r="H206" s="43"/>
      <c r="I206" s="43"/>
      <c r="J206" s="43"/>
      <c r="K206" s="43"/>
      <c r="L206" s="43"/>
      <c r="M206" s="43"/>
      <c r="N206" s="11"/>
      <c r="O206" s="11"/>
      <c r="P206" s="11"/>
      <c r="Q206" s="11"/>
      <c r="R206" s="13"/>
      <c r="S206" s="11" t="s">
        <v>69</v>
      </c>
      <c r="T206" s="11" t="s">
        <v>70</v>
      </c>
      <c r="U206" s="11" t="s">
        <v>71</v>
      </c>
      <c r="V206" s="46"/>
      <c r="W206" s="46"/>
      <c r="X206" s="46"/>
      <c r="Y206" s="49"/>
      <c r="Z206" s="56"/>
      <c r="AA206" s="56"/>
      <c r="AB206" s="43"/>
      <c r="AC206" s="43"/>
      <c r="AD206" s="43"/>
      <c r="AE206" s="43"/>
      <c r="AF206" s="43"/>
      <c r="AG206" s="43"/>
      <c r="AH206" s="52"/>
      <c r="AI206" s="52"/>
      <c r="AJ206" s="103"/>
      <c r="AK206" s="106"/>
      <c r="AL206" s="106"/>
      <c r="AM206" s="106"/>
      <c r="AN206" s="106"/>
      <c r="AO206" s="106"/>
      <c r="AP206" s="106"/>
      <c r="AQ206" s="106"/>
      <c r="AR206" s="106"/>
      <c r="AS206" s="106"/>
      <c r="AT206" s="106"/>
      <c r="AU206" s="106"/>
      <c r="AV206" s="106"/>
      <c r="AW206" s="106"/>
      <c r="AX206" s="106"/>
      <c r="AY206" s="106"/>
    </row>
    <row r="207" spans="1:51">
      <c r="A207" s="61"/>
      <c r="B207" s="63"/>
      <c r="C207" s="61"/>
      <c r="D207" s="61"/>
      <c r="E207" s="66"/>
      <c r="F207" s="61"/>
      <c r="G207" s="41"/>
      <c r="H207" s="44"/>
      <c r="I207" s="44"/>
      <c r="J207" s="44"/>
      <c r="K207" s="44"/>
      <c r="L207" s="44"/>
      <c r="M207" s="44"/>
      <c r="N207" s="11"/>
      <c r="O207" s="11"/>
      <c r="P207" s="11"/>
      <c r="Q207" s="11"/>
      <c r="R207" s="13"/>
      <c r="S207" s="11"/>
      <c r="T207" s="11" t="s">
        <v>70</v>
      </c>
      <c r="U207" s="11" t="s">
        <v>71</v>
      </c>
      <c r="V207" s="47"/>
      <c r="W207" s="47"/>
      <c r="X207" s="47"/>
      <c r="Y207" s="50"/>
      <c r="Z207" s="57"/>
      <c r="AA207" s="57"/>
      <c r="AB207" s="44"/>
      <c r="AC207" s="44"/>
      <c r="AD207" s="44"/>
      <c r="AE207" s="44"/>
      <c r="AF207" s="44"/>
      <c r="AG207" s="44"/>
      <c r="AH207" s="53"/>
      <c r="AI207" s="53"/>
      <c r="AJ207" s="104"/>
      <c r="AK207" s="107"/>
      <c r="AL207" s="107"/>
      <c r="AM207" s="107"/>
      <c r="AN207" s="107"/>
      <c r="AO207" s="107"/>
      <c r="AP207" s="107"/>
      <c r="AQ207" s="107"/>
      <c r="AR207" s="107"/>
      <c r="AS207" s="107"/>
      <c r="AT207" s="107"/>
      <c r="AU207" s="107"/>
      <c r="AV207" s="107"/>
      <c r="AW207" s="107"/>
      <c r="AX207" s="107"/>
      <c r="AY207" s="107"/>
    </row>
    <row r="208" spans="1:51" ht="15" customHeight="1">
      <c r="A208" s="59" t="s">
        <v>54</v>
      </c>
      <c r="B208" s="63" t="s">
        <v>55</v>
      </c>
      <c r="C208" s="59">
        <v>2022</v>
      </c>
      <c r="D208" s="59" t="s">
        <v>309</v>
      </c>
      <c r="E208" s="64" t="s">
        <v>315</v>
      </c>
      <c r="F208" s="59" t="s">
        <v>57</v>
      </c>
      <c r="G208" s="39" t="s">
        <v>58</v>
      </c>
      <c r="H208" s="42">
        <v>51501</v>
      </c>
      <c r="I208" s="42" t="s">
        <v>59</v>
      </c>
      <c r="J208" s="42" t="s">
        <v>59</v>
      </c>
      <c r="K208" s="42" t="s">
        <v>331</v>
      </c>
      <c r="L208" s="42" t="s">
        <v>72</v>
      </c>
      <c r="M208" s="42" t="str">
        <f>L208</f>
        <v>DIRECCION GENERAL DE INFORMATICA</v>
      </c>
      <c r="N208" s="11" t="s">
        <v>73</v>
      </c>
      <c r="O208" s="11" t="s">
        <v>74</v>
      </c>
      <c r="P208" s="11" t="s">
        <v>75</v>
      </c>
      <c r="Q208" s="11"/>
      <c r="R208" s="13">
        <v>24354.2</v>
      </c>
      <c r="S208" s="11" t="s">
        <v>73</v>
      </c>
      <c r="T208" s="11" t="s">
        <v>74</v>
      </c>
      <c r="U208" s="11" t="s">
        <v>75</v>
      </c>
      <c r="V208" s="45"/>
      <c r="W208" s="45" t="s">
        <v>60</v>
      </c>
      <c r="X208" s="45" t="s">
        <v>366</v>
      </c>
      <c r="Y208" s="48">
        <v>44719</v>
      </c>
      <c r="Z208" s="55">
        <v>20995</v>
      </c>
      <c r="AA208" s="55">
        <f>Z208*1.16</f>
        <v>24354.199999999997</v>
      </c>
      <c r="AB208" s="42" t="s">
        <v>61</v>
      </c>
      <c r="AC208" s="42" t="s">
        <v>62</v>
      </c>
      <c r="AD208" s="42" t="s">
        <v>63</v>
      </c>
      <c r="AE208" s="42" t="s">
        <v>64</v>
      </c>
      <c r="AF208" s="42" t="s">
        <v>331</v>
      </c>
      <c r="AG208" s="42" t="s">
        <v>65</v>
      </c>
      <c r="AH208" s="51">
        <v>44719</v>
      </c>
      <c r="AI208" s="51">
        <v>44722</v>
      </c>
      <c r="AJ208" s="102" t="s">
        <v>58</v>
      </c>
      <c r="AK208" s="105" t="s">
        <v>66</v>
      </c>
      <c r="AL208" s="105" t="s">
        <v>67</v>
      </c>
      <c r="AM208" s="105" t="s">
        <v>66</v>
      </c>
      <c r="AN208" s="105" t="s">
        <v>66</v>
      </c>
      <c r="AO208" s="105" t="s">
        <v>66</v>
      </c>
      <c r="AP208" s="105" t="s">
        <v>66</v>
      </c>
      <c r="AQ208" s="105" t="s">
        <v>68</v>
      </c>
      <c r="AR208" s="105" t="s">
        <v>68</v>
      </c>
      <c r="AS208" s="105" t="s">
        <v>68</v>
      </c>
      <c r="AT208" s="105" t="s">
        <v>68</v>
      </c>
      <c r="AU208" s="105" t="s">
        <v>68</v>
      </c>
      <c r="AV208" s="105" t="s">
        <v>68</v>
      </c>
      <c r="AW208" s="105" t="s">
        <v>68</v>
      </c>
      <c r="AX208" s="105" t="s">
        <v>68</v>
      </c>
      <c r="AY208" s="105" t="s">
        <v>68</v>
      </c>
    </row>
    <row r="209" spans="1:51">
      <c r="A209" s="60"/>
      <c r="B209" s="63"/>
      <c r="C209" s="60"/>
      <c r="D209" s="60"/>
      <c r="E209" s="65"/>
      <c r="F209" s="60"/>
      <c r="G209" s="40"/>
      <c r="H209" s="43"/>
      <c r="I209" s="43"/>
      <c r="J209" s="43"/>
      <c r="K209" s="43"/>
      <c r="L209" s="43"/>
      <c r="M209" s="43"/>
      <c r="N209" s="11"/>
      <c r="O209" s="11"/>
      <c r="P209" s="11"/>
      <c r="Q209" s="11"/>
      <c r="R209" s="13"/>
      <c r="S209" s="11" t="s">
        <v>69</v>
      </c>
      <c r="T209" s="11" t="s">
        <v>70</v>
      </c>
      <c r="U209" s="11" t="s">
        <v>71</v>
      </c>
      <c r="V209" s="46"/>
      <c r="W209" s="46"/>
      <c r="X209" s="46"/>
      <c r="Y209" s="49"/>
      <c r="Z209" s="56"/>
      <c r="AA209" s="56"/>
      <c r="AB209" s="43"/>
      <c r="AC209" s="43"/>
      <c r="AD209" s="43"/>
      <c r="AE209" s="43"/>
      <c r="AF209" s="43"/>
      <c r="AG209" s="43"/>
      <c r="AH209" s="52"/>
      <c r="AI209" s="52"/>
      <c r="AJ209" s="103"/>
      <c r="AK209" s="106"/>
      <c r="AL209" s="106"/>
      <c r="AM209" s="106"/>
      <c r="AN209" s="106"/>
      <c r="AO209" s="106"/>
      <c r="AP209" s="106"/>
      <c r="AQ209" s="106"/>
      <c r="AR209" s="106"/>
      <c r="AS209" s="106"/>
      <c r="AT209" s="106"/>
      <c r="AU209" s="106"/>
      <c r="AV209" s="106"/>
      <c r="AW209" s="106"/>
      <c r="AX209" s="106"/>
      <c r="AY209" s="106"/>
    </row>
    <row r="210" spans="1:51">
      <c r="A210" s="61"/>
      <c r="B210" s="63"/>
      <c r="C210" s="61"/>
      <c r="D210" s="61"/>
      <c r="E210" s="66"/>
      <c r="F210" s="61"/>
      <c r="G210" s="41"/>
      <c r="H210" s="44"/>
      <c r="I210" s="44"/>
      <c r="J210" s="44"/>
      <c r="K210" s="44"/>
      <c r="L210" s="44"/>
      <c r="M210" s="44"/>
      <c r="N210" s="11"/>
      <c r="O210" s="11"/>
      <c r="P210" s="11"/>
      <c r="Q210" s="11"/>
      <c r="R210" s="13"/>
      <c r="S210" s="11"/>
      <c r="T210" s="11" t="s">
        <v>70</v>
      </c>
      <c r="U210" s="11" t="s">
        <v>71</v>
      </c>
      <c r="V210" s="47"/>
      <c r="W210" s="47"/>
      <c r="X210" s="47"/>
      <c r="Y210" s="50"/>
      <c r="Z210" s="57"/>
      <c r="AA210" s="57"/>
      <c r="AB210" s="44"/>
      <c r="AC210" s="44"/>
      <c r="AD210" s="44"/>
      <c r="AE210" s="44"/>
      <c r="AF210" s="44"/>
      <c r="AG210" s="44"/>
      <c r="AH210" s="53"/>
      <c r="AI210" s="53"/>
      <c r="AJ210" s="104"/>
      <c r="AK210" s="107"/>
      <c r="AL210" s="107"/>
      <c r="AM210" s="107"/>
      <c r="AN210" s="107"/>
      <c r="AO210" s="107"/>
      <c r="AP210" s="107"/>
      <c r="AQ210" s="107"/>
      <c r="AR210" s="107"/>
      <c r="AS210" s="107"/>
      <c r="AT210" s="107"/>
      <c r="AU210" s="107"/>
      <c r="AV210" s="107"/>
      <c r="AW210" s="107"/>
      <c r="AX210" s="107"/>
      <c r="AY210" s="107"/>
    </row>
    <row r="211" spans="1:51" ht="15" customHeight="1">
      <c r="A211" s="59" t="s">
        <v>54</v>
      </c>
      <c r="B211" s="63" t="s">
        <v>55</v>
      </c>
      <c r="C211" s="59">
        <v>2022</v>
      </c>
      <c r="D211" s="59" t="s">
        <v>309</v>
      </c>
      <c r="E211" s="64" t="s">
        <v>316</v>
      </c>
      <c r="F211" s="59" t="s">
        <v>57</v>
      </c>
      <c r="G211" s="39" t="s">
        <v>58</v>
      </c>
      <c r="H211" s="42">
        <v>29101</v>
      </c>
      <c r="I211" s="42" t="s">
        <v>59</v>
      </c>
      <c r="J211" s="42" t="s">
        <v>59</v>
      </c>
      <c r="K211" s="42" t="s">
        <v>332</v>
      </c>
      <c r="L211" s="42" t="s">
        <v>72</v>
      </c>
      <c r="M211" s="42" t="str">
        <f>L211</f>
        <v>DIRECCION GENERAL DE INFORMATICA</v>
      </c>
      <c r="N211" s="11" t="s">
        <v>73</v>
      </c>
      <c r="O211" s="11" t="s">
        <v>74</v>
      </c>
      <c r="P211" s="11" t="s">
        <v>75</v>
      </c>
      <c r="Q211" s="11"/>
      <c r="R211" s="13">
        <v>20279.82</v>
      </c>
      <c r="S211" s="11" t="s">
        <v>73</v>
      </c>
      <c r="T211" s="11" t="s">
        <v>74</v>
      </c>
      <c r="U211" s="11" t="s">
        <v>75</v>
      </c>
      <c r="V211" s="45"/>
      <c r="W211" s="45" t="s">
        <v>60</v>
      </c>
      <c r="X211" s="45" t="s">
        <v>367</v>
      </c>
      <c r="Y211" s="48">
        <v>44722</v>
      </c>
      <c r="Z211" s="55">
        <v>17482.599999999999</v>
      </c>
      <c r="AA211" s="55">
        <f>Z211*1.16</f>
        <v>20279.815999999995</v>
      </c>
      <c r="AB211" s="42" t="s">
        <v>61</v>
      </c>
      <c r="AC211" s="42" t="s">
        <v>62</v>
      </c>
      <c r="AD211" s="42" t="s">
        <v>63</v>
      </c>
      <c r="AE211" s="42" t="s">
        <v>64</v>
      </c>
      <c r="AF211" s="42" t="s">
        <v>332</v>
      </c>
      <c r="AG211" s="42" t="s">
        <v>65</v>
      </c>
      <c r="AH211" s="51">
        <v>44722</v>
      </c>
      <c r="AI211" s="51">
        <v>44725</v>
      </c>
      <c r="AJ211" s="102" t="s">
        <v>58</v>
      </c>
      <c r="AK211" s="105" t="s">
        <v>66</v>
      </c>
      <c r="AL211" s="105" t="s">
        <v>67</v>
      </c>
      <c r="AM211" s="105" t="s">
        <v>66</v>
      </c>
      <c r="AN211" s="105" t="s">
        <v>66</v>
      </c>
      <c r="AO211" s="105" t="s">
        <v>66</v>
      </c>
      <c r="AP211" s="105" t="s">
        <v>66</v>
      </c>
      <c r="AQ211" s="105" t="s">
        <v>68</v>
      </c>
      <c r="AR211" s="105" t="s">
        <v>68</v>
      </c>
      <c r="AS211" s="105" t="s">
        <v>68</v>
      </c>
      <c r="AT211" s="105" t="s">
        <v>68</v>
      </c>
      <c r="AU211" s="105" t="s">
        <v>68</v>
      </c>
      <c r="AV211" s="105" t="s">
        <v>68</v>
      </c>
      <c r="AW211" s="105" t="s">
        <v>68</v>
      </c>
      <c r="AX211" s="105" t="s">
        <v>68</v>
      </c>
      <c r="AY211" s="105" t="s">
        <v>68</v>
      </c>
    </row>
    <row r="212" spans="1:51">
      <c r="A212" s="60"/>
      <c r="B212" s="63"/>
      <c r="C212" s="60"/>
      <c r="D212" s="60"/>
      <c r="E212" s="65"/>
      <c r="F212" s="60"/>
      <c r="G212" s="40"/>
      <c r="H212" s="43"/>
      <c r="I212" s="43"/>
      <c r="J212" s="43"/>
      <c r="K212" s="43"/>
      <c r="L212" s="43"/>
      <c r="M212" s="43"/>
      <c r="N212" s="11"/>
      <c r="O212" s="11"/>
      <c r="P212" s="11"/>
      <c r="Q212" s="11"/>
      <c r="R212" s="13"/>
      <c r="S212" s="11" t="s">
        <v>69</v>
      </c>
      <c r="T212" s="11" t="s">
        <v>70</v>
      </c>
      <c r="U212" s="11" t="s">
        <v>71</v>
      </c>
      <c r="V212" s="46"/>
      <c r="W212" s="46"/>
      <c r="X212" s="46"/>
      <c r="Y212" s="49"/>
      <c r="Z212" s="56"/>
      <c r="AA212" s="56"/>
      <c r="AB212" s="43"/>
      <c r="AC212" s="43"/>
      <c r="AD212" s="43"/>
      <c r="AE212" s="43"/>
      <c r="AF212" s="43"/>
      <c r="AG212" s="43"/>
      <c r="AH212" s="52"/>
      <c r="AI212" s="52"/>
      <c r="AJ212" s="103"/>
      <c r="AK212" s="106"/>
      <c r="AL212" s="106"/>
      <c r="AM212" s="106"/>
      <c r="AN212" s="106"/>
      <c r="AO212" s="106"/>
      <c r="AP212" s="106"/>
      <c r="AQ212" s="106"/>
      <c r="AR212" s="106"/>
      <c r="AS212" s="106"/>
      <c r="AT212" s="106"/>
      <c r="AU212" s="106"/>
      <c r="AV212" s="106"/>
      <c r="AW212" s="106"/>
      <c r="AX212" s="106"/>
      <c r="AY212" s="106"/>
    </row>
    <row r="213" spans="1:51">
      <c r="A213" s="61"/>
      <c r="B213" s="63"/>
      <c r="C213" s="61"/>
      <c r="D213" s="61"/>
      <c r="E213" s="66"/>
      <c r="F213" s="61"/>
      <c r="G213" s="41"/>
      <c r="H213" s="44"/>
      <c r="I213" s="44"/>
      <c r="J213" s="44"/>
      <c r="K213" s="44"/>
      <c r="L213" s="44"/>
      <c r="M213" s="44"/>
      <c r="N213" s="11"/>
      <c r="O213" s="11"/>
      <c r="P213" s="11"/>
      <c r="Q213" s="11"/>
      <c r="R213" s="13"/>
      <c r="S213" s="11"/>
      <c r="T213" s="11" t="s">
        <v>70</v>
      </c>
      <c r="U213" s="11" t="s">
        <v>71</v>
      </c>
      <c r="V213" s="47"/>
      <c r="W213" s="47"/>
      <c r="X213" s="47"/>
      <c r="Y213" s="50"/>
      <c r="Z213" s="57"/>
      <c r="AA213" s="57"/>
      <c r="AB213" s="44"/>
      <c r="AC213" s="44"/>
      <c r="AD213" s="44"/>
      <c r="AE213" s="44"/>
      <c r="AF213" s="44"/>
      <c r="AG213" s="44"/>
      <c r="AH213" s="53"/>
      <c r="AI213" s="53"/>
      <c r="AJ213" s="104"/>
      <c r="AK213" s="107"/>
      <c r="AL213" s="107"/>
      <c r="AM213" s="107"/>
      <c r="AN213" s="107"/>
      <c r="AO213" s="107"/>
      <c r="AP213" s="107"/>
      <c r="AQ213" s="107"/>
      <c r="AR213" s="107"/>
      <c r="AS213" s="107"/>
      <c r="AT213" s="107"/>
      <c r="AU213" s="107"/>
      <c r="AV213" s="107"/>
      <c r="AW213" s="107"/>
      <c r="AX213" s="107"/>
      <c r="AY213" s="107"/>
    </row>
    <row r="214" spans="1:51" ht="15" customHeight="1">
      <c r="A214" s="59" t="s">
        <v>54</v>
      </c>
      <c r="B214" s="63" t="s">
        <v>55</v>
      </c>
      <c r="C214" s="59">
        <v>2022</v>
      </c>
      <c r="D214" s="59" t="s">
        <v>309</v>
      </c>
      <c r="E214" s="64" t="s">
        <v>317</v>
      </c>
      <c r="F214" s="59" t="s">
        <v>57</v>
      </c>
      <c r="G214" s="39" t="s">
        <v>58</v>
      </c>
      <c r="H214" s="42">
        <v>56701</v>
      </c>
      <c r="I214" s="42" t="s">
        <v>59</v>
      </c>
      <c r="J214" s="42" t="s">
        <v>59</v>
      </c>
      <c r="K214" s="42" t="s">
        <v>333</v>
      </c>
      <c r="L214" s="42" t="s">
        <v>72</v>
      </c>
      <c r="M214" s="42" t="str">
        <f>L214</f>
        <v>DIRECCION GENERAL DE INFORMATICA</v>
      </c>
      <c r="N214" s="11" t="s">
        <v>73</v>
      </c>
      <c r="O214" s="11" t="s">
        <v>74</v>
      </c>
      <c r="P214" s="11" t="s">
        <v>75</v>
      </c>
      <c r="Q214" s="11"/>
      <c r="R214" s="13">
        <v>16844.599999999999</v>
      </c>
      <c r="S214" s="11" t="s">
        <v>73</v>
      </c>
      <c r="T214" s="11" t="s">
        <v>74</v>
      </c>
      <c r="U214" s="11" t="s">
        <v>75</v>
      </c>
      <c r="V214" s="45"/>
      <c r="W214" s="45" t="s">
        <v>60</v>
      </c>
      <c r="X214" s="45" t="s">
        <v>368</v>
      </c>
      <c r="Y214" s="48">
        <v>44722</v>
      </c>
      <c r="Z214" s="55">
        <v>14521.2</v>
      </c>
      <c r="AA214" s="55">
        <v>16844.599999999999</v>
      </c>
      <c r="AB214" s="42" t="s">
        <v>61</v>
      </c>
      <c r="AC214" s="42" t="s">
        <v>62</v>
      </c>
      <c r="AD214" s="42" t="s">
        <v>63</v>
      </c>
      <c r="AE214" s="42" t="s">
        <v>64</v>
      </c>
      <c r="AF214" s="42" t="s">
        <v>333</v>
      </c>
      <c r="AG214" s="42" t="s">
        <v>65</v>
      </c>
      <c r="AH214" s="51">
        <v>44722</v>
      </c>
      <c r="AI214" s="51">
        <v>44725</v>
      </c>
      <c r="AJ214" s="102" t="s">
        <v>58</v>
      </c>
      <c r="AK214" s="105" t="s">
        <v>66</v>
      </c>
      <c r="AL214" s="105" t="s">
        <v>67</v>
      </c>
      <c r="AM214" s="105" t="s">
        <v>66</v>
      </c>
      <c r="AN214" s="105" t="s">
        <v>66</v>
      </c>
      <c r="AO214" s="105" t="s">
        <v>66</v>
      </c>
      <c r="AP214" s="105" t="s">
        <v>66</v>
      </c>
      <c r="AQ214" s="105" t="s">
        <v>68</v>
      </c>
      <c r="AR214" s="105" t="s">
        <v>68</v>
      </c>
      <c r="AS214" s="105" t="s">
        <v>68</v>
      </c>
      <c r="AT214" s="105" t="s">
        <v>68</v>
      </c>
      <c r="AU214" s="105" t="s">
        <v>68</v>
      </c>
      <c r="AV214" s="105" t="s">
        <v>68</v>
      </c>
      <c r="AW214" s="105" t="s">
        <v>68</v>
      </c>
      <c r="AX214" s="105" t="s">
        <v>68</v>
      </c>
      <c r="AY214" s="105" t="s">
        <v>68</v>
      </c>
    </row>
    <row r="215" spans="1:51">
      <c r="A215" s="60"/>
      <c r="B215" s="63"/>
      <c r="C215" s="60"/>
      <c r="D215" s="60"/>
      <c r="E215" s="65"/>
      <c r="F215" s="60"/>
      <c r="G215" s="40"/>
      <c r="H215" s="43"/>
      <c r="I215" s="43"/>
      <c r="J215" s="43"/>
      <c r="K215" s="43"/>
      <c r="L215" s="43"/>
      <c r="M215" s="43"/>
      <c r="N215" s="11"/>
      <c r="O215" s="11"/>
      <c r="P215" s="11"/>
      <c r="Q215" s="11"/>
      <c r="R215" s="13"/>
      <c r="S215" s="11" t="s">
        <v>69</v>
      </c>
      <c r="T215" s="11" t="s">
        <v>70</v>
      </c>
      <c r="U215" s="11" t="s">
        <v>71</v>
      </c>
      <c r="V215" s="46"/>
      <c r="W215" s="46"/>
      <c r="X215" s="46"/>
      <c r="Y215" s="49"/>
      <c r="Z215" s="56"/>
      <c r="AA215" s="56"/>
      <c r="AB215" s="43"/>
      <c r="AC215" s="43"/>
      <c r="AD215" s="43"/>
      <c r="AE215" s="43"/>
      <c r="AF215" s="43"/>
      <c r="AG215" s="43"/>
      <c r="AH215" s="52"/>
      <c r="AI215" s="52"/>
      <c r="AJ215" s="103"/>
      <c r="AK215" s="106"/>
      <c r="AL215" s="106"/>
      <c r="AM215" s="106"/>
      <c r="AN215" s="106"/>
      <c r="AO215" s="106"/>
      <c r="AP215" s="106"/>
      <c r="AQ215" s="106"/>
      <c r="AR215" s="106"/>
      <c r="AS215" s="106"/>
      <c r="AT215" s="106"/>
      <c r="AU215" s="106"/>
      <c r="AV215" s="106"/>
      <c r="AW215" s="106"/>
      <c r="AX215" s="106"/>
      <c r="AY215" s="106"/>
    </row>
    <row r="216" spans="1:51">
      <c r="A216" s="61"/>
      <c r="B216" s="63"/>
      <c r="C216" s="61"/>
      <c r="D216" s="61"/>
      <c r="E216" s="66"/>
      <c r="F216" s="61"/>
      <c r="G216" s="41"/>
      <c r="H216" s="44"/>
      <c r="I216" s="44"/>
      <c r="J216" s="44"/>
      <c r="K216" s="44"/>
      <c r="L216" s="44"/>
      <c r="M216" s="44"/>
      <c r="N216" s="11"/>
      <c r="O216" s="11"/>
      <c r="P216" s="11"/>
      <c r="Q216" s="11"/>
      <c r="R216" s="13"/>
      <c r="S216" s="11"/>
      <c r="T216" s="11" t="s">
        <v>70</v>
      </c>
      <c r="U216" s="11" t="s">
        <v>71</v>
      </c>
      <c r="V216" s="47"/>
      <c r="W216" s="47"/>
      <c r="X216" s="47"/>
      <c r="Y216" s="50"/>
      <c r="Z216" s="57"/>
      <c r="AA216" s="57"/>
      <c r="AB216" s="44"/>
      <c r="AC216" s="44"/>
      <c r="AD216" s="44"/>
      <c r="AE216" s="44"/>
      <c r="AF216" s="44"/>
      <c r="AG216" s="44"/>
      <c r="AH216" s="53"/>
      <c r="AI216" s="53"/>
      <c r="AJ216" s="104"/>
      <c r="AK216" s="107"/>
      <c r="AL216" s="107"/>
      <c r="AM216" s="107"/>
      <c r="AN216" s="107"/>
      <c r="AO216" s="107"/>
      <c r="AP216" s="107"/>
      <c r="AQ216" s="107"/>
      <c r="AR216" s="107"/>
      <c r="AS216" s="107"/>
      <c r="AT216" s="107"/>
      <c r="AU216" s="107"/>
      <c r="AV216" s="107"/>
      <c r="AW216" s="107"/>
      <c r="AX216" s="107"/>
      <c r="AY216" s="107"/>
    </row>
    <row r="217" spans="1:51" ht="15" customHeight="1">
      <c r="A217" s="59" t="s">
        <v>54</v>
      </c>
      <c r="B217" s="63" t="s">
        <v>55</v>
      </c>
      <c r="C217" s="59">
        <v>2022</v>
      </c>
      <c r="D217" s="59" t="s">
        <v>309</v>
      </c>
      <c r="E217" s="64" t="s">
        <v>318</v>
      </c>
      <c r="F217" s="59" t="s">
        <v>57</v>
      </c>
      <c r="G217" s="39" t="s">
        <v>58</v>
      </c>
      <c r="H217" s="42">
        <v>51901</v>
      </c>
      <c r="I217" s="42" t="s">
        <v>59</v>
      </c>
      <c r="J217" s="42" t="s">
        <v>59</v>
      </c>
      <c r="K217" s="42" t="s">
        <v>334</v>
      </c>
      <c r="L217" s="42" t="s">
        <v>168</v>
      </c>
      <c r="M217" s="42" t="str">
        <f>L217</f>
        <v>DIRECCION GENERAL DE APOYO ADMINISTRATIVO</v>
      </c>
      <c r="N217" s="11"/>
      <c r="O217" s="11"/>
      <c r="P217" s="11"/>
      <c r="Q217" s="11" t="s">
        <v>152</v>
      </c>
      <c r="R217" s="13">
        <v>11900</v>
      </c>
      <c r="S217" s="11"/>
      <c r="T217" s="11"/>
      <c r="U217" s="11"/>
      <c r="V217" s="45" t="s">
        <v>152</v>
      </c>
      <c r="W217" s="45" t="s">
        <v>60</v>
      </c>
      <c r="X217" s="45" t="s">
        <v>369</v>
      </c>
      <c r="Y217" s="48">
        <v>44722</v>
      </c>
      <c r="Z217" s="55">
        <v>10258.620000000001</v>
      </c>
      <c r="AA217" s="55">
        <f>Z217*1.16</f>
        <v>11899.9992</v>
      </c>
      <c r="AB217" s="42" t="s">
        <v>61</v>
      </c>
      <c r="AC217" s="42" t="s">
        <v>62</v>
      </c>
      <c r="AD217" s="42" t="s">
        <v>63</v>
      </c>
      <c r="AE217" s="42" t="s">
        <v>64</v>
      </c>
      <c r="AF217" s="42" t="s">
        <v>334</v>
      </c>
      <c r="AG217" s="42" t="s">
        <v>65</v>
      </c>
      <c r="AH217" s="51">
        <v>44722</v>
      </c>
      <c r="AI217" s="51">
        <v>44727</v>
      </c>
      <c r="AJ217" s="102" t="s">
        <v>58</v>
      </c>
      <c r="AK217" s="105" t="s">
        <v>66</v>
      </c>
      <c r="AL217" s="105" t="s">
        <v>67</v>
      </c>
      <c r="AM217" s="105" t="s">
        <v>66</v>
      </c>
      <c r="AN217" s="105" t="s">
        <v>66</v>
      </c>
      <c r="AO217" s="105" t="s">
        <v>66</v>
      </c>
      <c r="AP217" s="105" t="s">
        <v>66</v>
      </c>
      <c r="AQ217" s="105" t="s">
        <v>68</v>
      </c>
      <c r="AR217" s="105" t="s">
        <v>68</v>
      </c>
      <c r="AS217" s="105" t="s">
        <v>68</v>
      </c>
      <c r="AT217" s="105" t="s">
        <v>68</v>
      </c>
      <c r="AU217" s="105" t="s">
        <v>68</v>
      </c>
      <c r="AV217" s="105" t="s">
        <v>68</v>
      </c>
      <c r="AW217" s="105" t="s">
        <v>68</v>
      </c>
      <c r="AX217" s="105" t="s">
        <v>68</v>
      </c>
      <c r="AY217" s="105" t="s">
        <v>68</v>
      </c>
    </row>
    <row r="218" spans="1:51">
      <c r="A218" s="60"/>
      <c r="B218" s="63"/>
      <c r="C218" s="60"/>
      <c r="D218" s="60"/>
      <c r="E218" s="65"/>
      <c r="F218" s="60"/>
      <c r="G218" s="40"/>
      <c r="H218" s="43"/>
      <c r="I218" s="43"/>
      <c r="J218" s="43"/>
      <c r="K218" s="43"/>
      <c r="L218" s="43"/>
      <c r="M218" s="43"/>
      <c r="N218" s="11"/>
      <c r="O218" s="11"/>
      <c r="P218" s="11"/>
      <c r="Q218" s="11"/>
      <c r="R218" s="13"/>
      <c r="S218" s="11" t="s">
        <v>69</v>
      </c>
      <c r="T218" s="11" t="s">
        <v>70</v>
      </c>
      <c r="U218" s="11" t="s">
        <v>71</v>
      </c>
      <c r="V218" s="46"/>
      <c r="W218" s="46"/>
      <c r="X218" s="46"/>
      <c r="Y218" s="49"/>
      <c r="Z218" s="56"/>
      <c r="AA218" s="56"/>
      <c r="AB218" s="43"/>
      <c r="AC218" s="43"/>
      <c r="AD218" s="43"/>
      <c r="AE218" s="43"/>
      <c r="AF218" s="43"/>
      <c r="AG218" s="43"/>
      <c r="AH218" s="52"/>
      <c r="AI218" s="52"/>
      <c r="AJ218" s="103"/>
      <c r="AK218" s="106"/>
      <c r="AL218" s="106"/>
      <c r="AM218" s="106"/>
      <c r="AN218" s="106"/>
      <c r="AO218" s="106"/>
      <c r="AP218" s="106"/>
      <c r="AQ218" s="106"/>
      <c r="AR218" s="106"/>
      <c r="AS218" s="106"/>
      <c r="AT218" s="106"/>
      <c r="AU218" s="106"/>
      <c r="AV218" s="106"/>
      <c r="AW218" s="106"/>
      <c r="AX218" s="106"/>
      <c r="AY218" s="106"/>
    </row>
    <row r="219" spans="1:51">
      <c r="A219" s="61"/>
      <c r="B219" s="63"/>
      <c r="C219" s="61"/>
      <c r="D219" s="61"/>
      <c r="E219" s="66"/>
      <c r="F219" s="61"/>
      <c r="G219" s="41"/>
      <c r="H219" s="44"/>
      <c r="I219" s="44"/>
      <c r="J219" s="44"/>
      <c r="K219" s="44"/>
      <c r="L219" s="44"/>
      <c r="M219" s="44"/>
      <c r="N219" s="11"/>
      <c r="O219" s="11"/>
      <c r="P219" s="11"/>
      <c r="Q219" s="11"/>
      <c r="R219" s="13"/>
      <c r="S219" s="11"/>
      <c r="T219" s="11" t="s">
        <v>70</v>
      </c>
      <c r="U219" s="11" t="s">
        <v>71</v>
      </c>
      <c r="V219" s="47"/>
      <c r="W219" s="47"/>
      <c r="X219" s="47"/>
      <c r="Y219" s="50"/>
      <c r="Z219" s="57"/>
      <c r="AA219" s="57"/>
      <c r="AB219" s="44"/>
      <c r="AC219" s="44"/>
      <c r="AD219" s="44"/>
      <c r="AE219" s="44"/>
      <c r="AF219" s="44"/>
      <c r="AG219" s="44"/>
      <c r="AH219" s="53"/>
      <c r="AI219" s="53"/>
      <c r="AJ219" s="104"/>
      <c r="AK219" s="107"/>
      <c r="AL219" s="107"/>
      <c r="AM219" s="107"/>
      <c r="AN219" s="107"/>
      <c r="AO219" s="107"/>
      <c r="AP219" s="107"/>
      <c r="AQ219" s="107"/>
      <c r="AR219" s="107"/>
      <c r="AS219" s="107"/>
      <c r="AT219" s="107"/>
      <c r="AU219" s="107"/>
      <c r="AV219" s="107"/>
      <c r="AW219" s="107"/>
      <c r="AX219" s="107"/>
      <c r="AY219" s="107"/>
    </row>
    <row r="220" spans="1:51" ht="15" customHeight="1">
      <c r="A220" s="59" t="s">
        <v>54</v>
      </c>
      <c r="B220" s="63" t="s">
        <v>55</v>
      </c>
      <c r="C220" s="59">
        <v>2022</v>
      </c>
      <c r="D220" s="59" t="s">
        <v>309</v>
      </c>
      <c r="E220" s="64" t="s">
        <v>319</v>
      </c>
      <c r="F220" s="59" t="s">
        <v>57</v>
      </c>
      <c r="G220" s="39" t="s">
        <v>58</v>
      </c>
      <c r="H220" s="42">
        <v>33604</v>
      </c>
      <c r="I220" s="42" t="s">
        <v>59</v>
      </c>
      <c r="J220" s="42" t="s">
        <v>59</v>
      </c>
      <c r="K220" s="42" t="s">
        <v>335</v>
      </c>
      <c r="L220" s="42" t="s">
        <v>188</v>
      </c>
      <c r="M220" s="42" t="str">
        <f>L220</f>
        <v>SECRETARIA DE INCLUSION Y DESARROLLO SOCIAL</v>
      </c>
      <c r="N220" s="11"/>
      <c r="O220" s="11"/>
      <c r="P220" s="11"/>
      <c r="Q220" s="11" t="s">
        <v>353</v>
      </c>
      <c r="R220" s="13">
        <v>102080</v>
      </c>
      <c r="S220" s="11"/>
      <c r="T220" s="11"/>
      <c r="U220" s="11"/>
      <c r="V220" s="39" t="s">
        <v>353</v>
      </c>
      <c r="W220" s="45" t="s">
        <v>60</v>
      </c>
      <c r="X220" s="45" t="s">
        <v>370</v>
      </c>
      <c r="Y220" s="48">
        <v>44585</v>
      </c>
      <c r="Z220" s="55">
        <v>88000</v>
      </c>
      <c r="AA220" s="55">
        <f>Z220*1.16</f>
        <v>102080</v>
      </c>
      <c r="AB220" s="42" t="s">
        <v>61</v>
      </c>
      <c r="AC220" s="42" t="s">
        <v>62</v>
      </c>
      <c r="AD220" s="42" t="s">
        <v>63</v>
      </c>
      <c r="AE220" s="42" t="s">
        <v>64</v>
      </c>
      <c r="AF220" s="42" t="s">
        <v>335</v>
      </c>
      <c r="AG220" s="42" t="s">
        <v>65</v>
      </c>
      <c r="AH220" s="51">
        <v>44585</v>
      </c>
      <c r="AI220" s="51">
        <f>AH220+10</f>
        <v>44595</v>
      </c>
      <c r="AJ220" s="102" t="s">
        <v>58</v>
      </c>
      <c r="AK220" s="105" t="s">
        <v>66</v>
      </c>
      <c r="AL220" s="105" t="s">
        <v>67</v>
      </c>
      <c r="AM220" s="105" t="s">
        <v>66</v>
      </c>
      <c r="AN220" s="105" t="s">
        <v>66</v>
      </c>
      <c r="AO220" s="105" t="s">
        <v>66</v>
      </c>
      <c r="AP220" s="105" t="s">
        <v>66</v>
      </c>
      <c r="AQ220" s="105" t="s">
        <v>68</v>
      </c>
      <c r="AR220" s="105" t="s">
        <v>68</v>
      </c>
      <c r="AS220" s="105" t="s">
        <v>68</v>
      </c>
      <c r="AT220" s="105" t="s">
        <v>68</v>
      </c>
      <c r="AU220" s="105" t="s">
        <v>68</v>
      </c>
      <c r="AV220" s="105" t="s">
        <v>68</v>
      </c>
      <c r="AW220" s="105" t="s">
        <v>68</v>
      </c>
      <c r="AX220" s="105" t="s">
        <v>68</v>
      </c>
      <c r="AY220" s="105" t="s">
        <v>68</v>
      </c>
    </row>
    <row r="221" spans="1:51">
      <c r="A221" s="60"/>
      <c r="B221" s="63"/>
      <c r="C221" s="60"/>
      <c r="D221" s="60"/>
      <c r="E221" s="65"/>
      <c r="F221" s="60"/>
      <c r="G221" s="40"/>
      <c r="H221" s="43"/>
      <c r="I221" s="43"/>
      <c r="J221" s="43"/>
      <c r="K221" s="43"/>
      <c r="L221" s="43"/>
      <c r="M221" s="43"/>
      <c r="N221" s="11"/>
      <c r="O221" s="11"/>
      <c r="P221" s="11"/>
      <c r="Q221" s="11" t="s">
        <v>354</v>
      </c>
      <c r="R221" s="13">
        <f>90405.76+32120.4</f>
        <v>122526.16</v>
      </c>
      <c r="S221" s="11" t="s">
        <v>69</v>
      </c>
      <c r="T221" s="11" t="s">
        <v>70</v>
      </c>
      <c r="U221" s="11" t="s">
        <v>71</v>
      </c>
      <c r="V221" s="40"/>
      <c r="W221" s="46"/>
      <c r="X221" s="46"/>
      <c r="Y221" s="49"/>
      <c r="Z221" s="56"/>
      <c r="AA221" s="56"/>
      <c r="AB221" s="43"/>
      <c r="AC221" s="43"/>
      <c r="AD221" s="43"/>
      <c r="AE221" s="43"/>
      <c r="AF221" s="43"/>
      <c r="AG221" s="43"/>
      <c r="AH221" s="52"/>
      <c r="AI221" s="52"/>
      <c r="AJ221" s="103"/>
      <c r="AK221" s="106"/>
      <c r="AL221" s="106"/>
      <c r="AM221" s="106"/>
      <c r="AN221" s="106"/>
      <c r="AO221" s="106"/>
      <c r="AP221" s="106"/>
      <c r="AQ221" s="106"/>
      <c r="AR221" s="106"/>
      <c r="AS221" s="106"/>
      <c r="AT221" s="106"/>
      <c r="AU221" s="106"/>
      <c r="AV221" s="106"/>
      <c r="AW221" s="106"/>
      <c r="AX221" s="106"/>
      <c r="AY221" s="106"/>
    </row>
    <row r="222" spans="1:51">
      <c r="A222" s="61"/>
      <c r="B222" s="63"/>
      <c r="C222" s="61"/>
      <c r="D222" s="61"/>
      <c r="E222" s="66"/>
      <c r="F222" s="61"/>
      <c r="G222" s="41"/>
      <c r="H222" s="44"/>
      <c r="I222" s="44"/>
      <c r="J222" s="44"/>
      <c r="K222" s="44"/>
      <c r="L222" s="44"/>
      <c r="M222" s="44"/>
      <c r="N222" s="11"/>
      <c r="O222" s="11"/>
      <c r="P222" s="11"/>
      <c r="Q222" s="11" t="s">
        <v>134</v>
      </c>
      <c r="R222" s="13">
        <v>120361.60000000001</v>
      </c>
      <c r="S222" s="11"/>
      <c r="T222" s="11" t="s">
        <v>70</v>
      </c>
      <c r="U222" s="11" t="s">
        <v>71</v>
      </c>
      <c r="V222" s="41"/>
      <c r="W222" s="47"/>
      <c r="X222" s="47"/>
      <c r="Y222" s="50"/>
      <c r="Z222" s="57"/>
      <c r="AA222" s="57"/>
      <c r="AB222" s="44"/>
      <c r="AC222" s="44"/>
      <c r="AD222" s="44"/>
      <c r="AE222" s="44"/>
      <c r="AF222" s="44"/>
      <c r="AG222" s="44"/>
      <c r="AH222" s="53"/>
      <c r="AI222" s="53"/>
      <c r="AJ222" s="104"/>
      <c r="AK222" s="107"/>
      <c r="AL222" s="107"/>
      <c r="AM222" s="107"/>
      <c r="AN222" s="107"/>
      <c r="AO222" s="107"/>
      <c r="AP222" s="107"/>
      <c r="AQ222" s="107"/>
      <c r="AR222" s="107"/>
      <c r="AS222" s="107"/>
      <c r="AT222" s="107"/>
      <c r="AU222" s="107"/>
      <c r="AV222" s="107"/>
      <c r="AW222" s="107"/>
      <c r="AX222" s="107"/>
      <c r="AY222" s="107"/>
    </row>
    <row r="223" spans="1:51" ht="15" customHeight="1">
      <c r="A223" s="59" t="s">
        <v>54</v>
      </c>
      <c r="B223" s="63" t="s">
        <v>55</v>
      </c>
      <c r="C223" s="59">
        <v>2022</v>
      </c>
      <c r="D223" s="59" t="s">
        <v>309</v>
      </c>
      <c r="E223" s="64" t="s">
        <v>377</v>
      </c>
      <c r="F223" s="59" t="s">
        <v>57</v>
      </c>
      <c r="G223" s="39" t="s">
        <v>58</v>
      </c>
      <c r="H223" s="42">
        <v>21101</v>
      </c>
      <c r="I223" s="42" t="s">
        <v>59</v>
      </c>
      <c r="J223" s="42" t="s">
        <v>59</v>
      </c>
      <c r="K223" s="42" t="s">
        <v>336</v>
      </c>
      <c r="L223" s="42" t="s">
        <v>174</v>
      </c>
      <c r="M223" s="42" t="str">
        <f>L223</f>
        <v>SECRETARIA DE SEGURIDAD PUBLICA</v>
      </c>
      <c r="N223" s="11"/>
      <c r="O223" s="11"/>
      <c r="P223" s="11"/>
      <c r="Q223" s="11" t="s">
        <v>152</v>
      </c>
      <c r="R223" s="13">
        <v>210783.6</v>
      </c>
      <c r="S223" s="11"/>
      <c r="T223" s="11"/>
      <c r="U223" s="11"/>
      <c r="V223" s="58" t="s">
        <v>196</v>
      </c>
      <c r="W223" s="45" t="s">
        <v>60</v>
      </c>
      <c r="X223" s="45" t="s">
        <v>371</v>
      </c>
      <c r="Y223" s="48">
        <v>44719</v>
      </c>
      <c r="Z223" s="20">
        <v>6124.12</v>
      </c>
      <c r="AA223" s="20">
        <f>Z223*1.16</f>
        <v>7103.9791999999998</v>
      </c>
      <c r="AB223" s="42" t="s">
        <v>61</v>
      </c>
      <c r="AC223" s="42" t="s">
        <v>62</v>
      </c>
      <c r="AD223" s="42" t="s">
        <v>63</v>
      </c>
      <c r="AE223" s="42" t="s">
        <v>64</v>
      </c>
      <c r="AF223" s="42" t="s">
        <v>336</v>
      </c>
      <c r="AG223" s="42" t="s">
        <v>65</v>
      </c>
      <c r="AH223" s="51">
        <v>44719</v>
      </c>
      <c r="AI223" s="51">
        <v>44725</v>
      </c>
      <c r="AJ223" s="102" t="s">
        <v>58</v>
      </c>
      <c r="AK223" s="105" t="s">
        <v>66</v>
      </c>
      <c r="AL223" s="105" t="s">
        <v>67</v>
      </c>
      <c r="AM223" s="105" t="s">
        <v>66</v>
      </c>
      <c r="AN223" s="105" t="s">
        <v>66</v>
      </c>
      <c r="AO223" s="105" t="s">
        <v>66</v>
      </c>
      <c r="AP223" s="105" t="s">
        <v>66</v>
      </c>
      <c r="AQ223" s="105" t="s">
        <v>68</v>
      </c>
      <c r="AR223" s="105" t="s">
        <v>68</v>
      </c>
      <c r="AS223" s="105" t="s">
        <v>68</v>
      </c>
      <c r="AT223" s="105" t="s">
        <v>68</v>
      </c>
      <c r="AU223" s="105" t="s">
        <v>68</v>
      </c>
      <c r="AV223" s="105" t="s">
        <v>68</v>
      </c>
      <c r="AW223" s="105" t="s">
        <v>68</v>
      </c>
      <c r="AX223" s="105" t="s">
        <v>68</v>
      </c>
      <c r="AY223" s="105" t="s">
        <v>68</v>
      </c>
    </row>
    <row r="224" spans="1:51">
      <c r="A224" s="60"/>
      <c r="B224" s="63"/>
      <c r="C224" s="60"/>
      <c r="D224" s="60"/>
      <c r="E224" s="65"/>
      <c r="F224" s="60"/>
      <c r="G224" s="40"/>
      <c r="H224" s="43"/>
      <c r="I224" s="43"/>
      <c r="J224" s="43"/>
      <c r="K224" s="43"/>
      <c r="L224" s="43"/>
      <c r="M224" s="43"/>
      <c r="N224" s="11"/>
      <c r="O224" s="11"/>
      <c r="P224" s="11"/>
      <c r="Q224" s="11" t="s">
        <v>196</v>
      </c>
      <c r="R224" s="13">
        <v>399924.53</v>
      </c>
      <c r="S224" s="11" t="s">
        <v>69</v>
      </c>
      <c r="T224" s="11" t="s">
        <v>70</v>
      </c>
      <c r="U224" s="11" t="s">
        <v>71</v>
      </c>
      <c r="V224" s="58"/>
      <c r="W224" s="46"/>
      <c r="X224" s="46"/>
      <c r="Y224" s="49"/>
      <c r="Z224" s="55">
        <v>22870</v>
      </c>
      <c r="AA224" s="55">
        <f t="shared" ref="AA224" si="0">Z224*1.16</f>
        <v>26529.199999999997</v>
      </c>
      <c r="AB224" s="43"/>
      <c r="AC224" s="43"/>
      <c r="AD224" s="43"/>
      <c r="AE224" s="43"/>
      <c r="AF224" s="43"/>
      <c r="AG224" s="43"/>
      <c r="AH224" s="52"/>
      <c r="AI224" s="52"/>
      <c r="AJ224" s="103"/>
      <c r="AK224" s="106"/>
      <c r="AL224" s="106"/>
      <c r="AM224" s="106"/>
      <c r="AN224" s="106"/>
      <c r="AO224" s="106"/>
      <c r="AP224" s="106"/>
      <c r="AQ224" s="106"/>
      <c r="AR224" s="106"/>
      <c r="AS224" s="106"/>
      <c r="AT224" s="106"/>
      <c r="AU224" s="106"/>
      <c r="AV224" s="106"/>
      <c r="AW224" s="106"/>
      <c r="AX224" s="106"/>
      <c r="AY224" s="106"/>
    </row>
    <row r="225" spans="1:51" ht="27">
      <c r="A225" s="60"/>
      <c r="B225" s="63"/>
      <c r="C225" s="60"/>
      <c r="D225" s="60"/>
      <c r="E225" s="65"/>
      <c r="F225" s="60"/>
      <c r="G225" s="40"/>
      <c r="H225" s="43"/>
      <c r="I225" s="43"/>
      <c r="J225" s="43"/>
      <c r="K225" s="43"/>
      <c r="L225" s="43"/>
      <c r="M225" s="43"/>
      <c r="N225" s="11" t="s">
        <v>73</v>
      </c>
      <c r="O225" s="11" t="s">
        <v>74</v>
      </c>
      <c r="P225" s="11" t="s">
        <v>75</v>
      </c>
      <c r="Q225" s="11"/>
      <c r="R225" s="13">
        <v>258806.67</v>
      </c>
      <c r="S225" s="11"/>
      <c r="T225" s="11"/>
      <c r="U225" s="11"/>
      <c r="V225" s="11" t="s">
        <v>152</v>
      </c>
      <c r="W225" s="46"/>
      <c r="X225" s="46"/>
      <c r="Y225" s="49"/>
      <c r="Z225" s="57"/>
      <c r="AA225" s="57"/>
      <c r="AB225" s="43"/>
      <c r="AC225" s="43"/>
      <c r="AD225" s="43"/>
      <c r="AE225" s="43"/>
      <c r="AF225" s="43"/>
      <c r="AG225" s="43"/>
      <c r="AH225" s="52"/>
      <c r="AI225" s="52"/>
      <c r="AJ225" s="104"/>
      <c r="AK225" s="107"/>
      <c r="AL225" s="107"/>
      <c r="AM225" s="107"/>
      <c r="AN225" s="107"/>
      <c r="AO225" s="107"/>
      <c r="AP225" s="107"/>
      <c r="AQ225" s="107"/>
      <c r="AR225" s="107"/>
      <c r="AS225" s="107"/>
      <c r="AT225" s="107"/>
      <c r="AU225" s="107"/>
      <c r="AV225" s="107"/>
      <c r="AW225" s="107"/>
      <c r="AX225" s="107"/>
      <c r="AY225" s="107"/>
    </row>
    <row r="226" spans="1:51" ht="15" customHeight="1">
      <c r="A226" s="59" t="s">
        <v>54</v>
      </c>
      <c r="B226" s="63" t="s">
        <v>55</v>
      </c>
      <c r="C226" s="59">
        <v>2022</v>
      </c>
      <c r="D226" s="59" t="s">
        <v>309</v>
      </c>
      <c r="E226" s="64" t="s">
        <v>320</v>
      </c>
      <c r="F226" s="59" t="s">
        <v>57</v>
      </c>
      <c r="G226" s="39" t="s">
        <v>58</v>
      </c>
      <c r="H226" s="42">
        <v>59101</v>
      </c>
      <c r="I226" s="42" t="s">
        <v>59</v>
      </c>
      <c r="J226" s="42" t="s">
        <v>59</v>
      </c>
      <c r="K226" s="42" t="s">
        <v>337</v>
      </c>
      <c r="L226" s="42" t="s">
        <v>338</v>
      </c>
      <c r="M226" s="42" t="str">
        <f>L226</f>
        <v>FISCALIA GENERAL DEL ESTADO DE COAHUILA</v>
      </c>
      <c r="N226" s="11" t="s">
        <v>73</v>
      </c>
      <c r="O226" s="11" t="s">
        <v>74</v>
      </c>
      <c r="P226" s="11" t="s">
        <v>75</v>
      </c>
      <c r="Q226" s="11"/>
      <c r="R226" s="13">
        <v>142100</v>
      </c>
      <c r="S226" s="11"/>
      <c r="T226" s="11"/>
      <c r="U226" s="11"/>
      <c r="V226" s="45" t="s">
        <v>355</v>
      </c>
      <c r="W226" s="45" t="s">
        <v>60</v>
      </c>
      <c r="X226" s="45" t="s">
        <v>372</v>
      </c>
      <c r="Y226" s="48">
        <v>44719</v>
      </c>
      <c r="Z226" s="55">
        <v>109437.5</v>
      </c>
      <c r="AA226" s="55">
        <f>Z226*1.16</f>
        <v>126947.49999999999</v>
      </c>
      <c r="AB226" s="42" t="s">
        <v>61</v>
      </c>
      <c r="AC226" s="42" t="s">
        <v>62</v>
      </c>
      <c r="AD226" s="42" t="s">
        <v>63</v>
      </c>
      <c r="AE226" s="42" t="s">
        <v>64</v>
      </c>
      <c r="AF226" s="42" t="s">
        <v>337</v>
      </c>
      <c r="AG226" s="42" t="s">
        <v>65</v>
      </c>
      <c r="AH226" s="51">
        <v>44729</v>
      </c>
      <c r="AI226" s="51">
        <f>AH226+10</f>
        <v>44739</v>
      </c>
      <c r="AJ226" s="102" t="s">
        <v>58</v>
      </c>
      <c r="AK226" s="105" t="s">
        <v>66</v>
      </c>
      <c r="AL226" s="105" t="s">
        <v>67</v>
      </c>
      <c r="AM226" s="105" t="s">
        <v>66</v>
      </c>
      <c r="AN226" s="105" t="s">
        <v>66</v>
      </c>
      <c r="AO226" s="105" t="s">
        <v>66</v>
      </c>
      <c r="AP226" s="105" t="s">
        <v>66</v>
      </c>
      <c r="AQ226" s="105" t="s">
        <v>68</v>
      </c>
      <c r="AR226" s="105" t="s">
        <v>68</v>
      </c>
      <c r="AS226" s="105" t="s">
        <v>68</v>
      </c>
      <c r="AT226" s="105" t="s">
        <v>68</v>
      </c>
      <c r="AU226" s="105" t="s">
        <v>68</v>
      </c>
      <c r="AV226" s="105" t="s">
        <v>68</v>
      </c>
      <c r="AW226" s="105" t="s">
        <v>68</v>
      </c>
      <c r="AX226" s="105" t="s">
        <v>68</v>
      </c>
      <c r="AY226" s="105" t="s">
        <v>68</v>
      </c>
    </row>
    <row r="227" spans="1:51">
      <c r="A227" s="60"/>
      <c r="B227" s="63"/>
      <c r="C227" s="60"/>
      <c r="D227" s="60"/>
      <c r="E227" s="65"/>
      <c r="F227" s="60"/>
      <c r="G227" s="40"/>
      <c r="H227" s="43"/>
      <c r="I227" s="43"/>
      <c r="J227" s="43"/>
      <c r="K227" s="43"/>
      <c r="L227" s="43"/>
      <c r="M227" s="43"/>
      <c r="N227" s="11"/>
      <c r="O227" s="11"/>
      <c r="P227" s="11"/>
      <c r="Q227" s="11" t="s">
        <v>152</v>
      </c>
      <c r="R227" s="13">
        <v>130500</v>
      </c>
      <c r="S227" s="11" t="s">
        <v>69</v>
      </c>
      <c r="T227" s="11" t="s">
        <v>70</v>
      </c>
      <c r="U227" s="11" t="s">
        <v>71</v>
      </c>
      <c r="V227" s="46"/>
      <c r="W227" s="46"/>
      <c r="X227" s="46"/>
      <c r="Y227" s="49"/>
      <c r="Z227" s="56"/>
      <c r="AA227" s="56"/>
      <c r="AB227" s="43"/>
      <c r="AC227" s="43"/>
      <c r="AD227" s="43"/>
      <c r="AE227" s="43"/>
      <c r="AF227" s="43"/>
      <c r="AG227" s="43"/>
      <c r="AH227" s="52"/>
      <c r="AI227" s="52"/>
      <c r="AJ227" s="103"/>
      <c r="AK227" s="106"/>
      <c r="AL227" s="106"/>
      <c r="AM227" s="106"/>
      <c r="AN227" s="106"/>
      <c r="AO227" s="106"/>
      <c r="AP227" s="106"/>
      <c r="AQ227" s="106"/>
      <c r="AR227" s="106"/>
      <c r="AS227" s="106"/>
      <c r="AT227" s="106"/>
      <c r="AU227" s="106"/>
      <c r="AV227" s="106"/>
      <c r="AW227" s="106"/>
      <c r="AX227" s="106"/>
      <c r="AY227" s="106"/>
    </row>
    <row r="228" spans="1:51">
      <c r="A228" s="61"/>
      <c r="B228" s="63"/>
      <c r="C228" s="61"/>
      <c r="D228" s="61"/>
      <c r="E228" s="66"/>
      <c r="F228" s="61"/>
      <c r="G228" s="41"/>
      <c r="H228" s="44"/>
      <c r="I228" s="44"/>
      <c r="J228" s="44"/>
      <c r="K228" s="44"/>
      <c r="L228" s="44"/>
      <c r="M228" s="44"/>
      <c r="N228" s="11"/>
      <c r="O228" s="11"/>
      <c r="P228" s="11"/>
      <c r="Q228" s="11" t="s">
        <v>355</v>
      </c>
      <c r="R228" s="13">
        <v>126947.5</v>
      </c>
      <c r="S228" s="11"/>
      <c r="T228" s="11" t="s">
        <v>70</v>
      </c>
      <c r="U228" s="11" t="s">
        <v>71</v>
      </c>
      <c r="V228" s="47"/>
      <c r="W228" s="47"/>
      <c r="X228" s="47"/>
      <c r="Y228" s="50"/>
      <c r="Z228" s="57"/>
      <c r="AA228" s="57"/>
      <c r="AB228" s="44"/>
      <c r="AC228" s="44"/>
      <c r="AD228" s="44"/>
      <c r="AE228" s="44"/>
      <c r="AF228" s="44"/>
      <c r="AG228" s="44"/>
      <c r="AH228" s="53"/>
      <c r="AI228" s="53"/>
      <c r="AJ228" s="104"/>
      <c r="AK228" s="107"/>
      <c r="AL228" s="107"/>
      <c r="AM228" s="107"/>
      <c r="AN228" s="107"/>
      <c r="AO228" s="107"/>
      <c r="AP228" s="107"/>
      <c r="AQ228" s="107"/>
      <c r="AR228" s="107"/>
      <c r="AS228" s="107"/>
      <c r="AT228" s="107"/>
      <c r="AU228" s="107"/>
      <c r="AV228" s="107"/>
      <c r="AW228" s="107"/>
      <c r="AX228" s="107"/>
      <c r="AY228" s="107"/>
    </row>
    <row r="229" spans="1:51" ht="15" customHeight="1">
      <c r="A229" s="59" t="s">
        <v>54</v>
      </c>
      <c r="B229" s="63" t="s">
        <v>55</v>
      </c>
      <c r="C229" s="59">
        <v>2022</v>
      </c>
      <c r="D229" s="59" t="s">
        <v>309</v>
      </c>
      <c r="E229" s="64" t="s">
        <v>321</v>
      </c>
      <c r="F229" s="59" t="s">
        <v>57</v>
      </c>
      <c r="G229" s="39" t="s">
        <v>58</v>
      </c>
      <c r="H229" s="42">
        <v>56909</v>
      </c>
      <c r="I229" s="42" t="s">
        <v>59</v>
      </c>
      <c r="J229" s="42" t="s">
        <v>59</v>
      </c>
      <c r="K229" s="42" t="s">
        <v>339</v>
      </c>
      <c r="L229" s="42" t="s">
        <v>340</v>
      </c>
      <c r="M229" s="42" t="str">
        <f>L229</f>
        <v>SECRETARIA DE INVERSION PUBLICA PRODUCTIVA</v>
      </c>
      <c r="N229" s="11" t="s">
        <v>73</v>
      </c>
      <c r="O229" s="11" t="s">
        <v>74</v>
      </c>
      <c r="P229" s="11" t="s">
        <v>75</v>
      </c>
      <c r="Q229" s="11"/>
      <c r="R229" s="19">
        <v>257262.65</v>
      </c>
      <c r="S229" s="11" t="s">
        <v>356</v>
      </c>
      <c r="T229" s="11" t="s">
        <v>357</v>
      </c>
      <c r="U229" s="11" t="s">
        <v>358</v>
      </c>
      <c r="V229" s="45"/>
      <c r="W229" s="45" t="s">
        <v>60</v>
      </c>
      <c r="X229" s="45" t="s">
        <v>373</v>
      </c>
      <c r="Y229" s="48">
        <v>44721</v>
      </c>
      <c r="Z229" s="55">
        <v>118865</v>
      </c>
      <c r="AA229" s="55">
        <f>Z229*1.16</f>
        <v>137883.4</v>
      </c>
      <c r="AB229" s="42" t="s">
        <v>61</v>
      </c>
      <c r="AC229" s="42" t="s">
        <v>62</v>
      </c>
      <c r="AD229" s="42" t="s">
        <v>63</v>
      </c>
      <c r="AE229" s="42" t="s">
        <v>64</v>
      </c>
      <c r="AF229" s="42" t="s">
        <v>339</v>
      </c>
      <c r="AG229" s="42" t="s">
        <v>65</v>
      </c>
      <c r="AH229" s="51">
        <v>44721</v>
      </c>
      <c r="AI229" s="51">
        <f>AH229+35</f>
        <v>44756</v>
      </c>
      <c r="AJ229" s="102" t="s">
        <v>58</v>
      </c>
      <c r="AK229" s="105" t="s">
        <v>66</v>
      </c>
      <c r="AL229" s="105" t="s">
        <v>67</v>
      </c>
      <c r="AM229" s="105" t="s">
        <v>66</v>
      </c>
      <c r="AN229" s="105" t="s">
        <v>66</v>
      </c>
      <c r="AO229" s="105" t="s">
        <v>66</v>
      </c>
      <c r="AP229" s="105" t="s">
        <v>66</v>
      </c>
      <c r="AQ229" s="105" t="s">
        <v>68</v>
      </c>
      <c r="AR229" s="105" t="s">
        <v>68</v>
      </c>
      <c r="AS229" s="105" t="s">
        <v>68</v>
      </c>
      <c r="AT229" s="105" t="s">
        <v>68</v>
      </c>
      <c r="AU229" s="105" t="s">
        <v>68</v>
      </c>
      <c r="AV229" s="105" t="s">
        <v>68</v>
      </c>
      <c r="AW229" s="105" t="s">
        <v>68</v>
      </c>
      <c r="AX229" s="105" t="s">
        <v>68</v>
      </c>
      <c r="AY229" s="105" t="s">
        <v>68</v>
      </c>
    </row>
    <row r="230" spans="1:51">
      <c r="A230" s="60"/>
      <c r="B230" s="63"/>
      <c r="C230" s="60"/>
      <c r="D230" s="60"/>
      <c r="E230" s="65"/>
      <c r="F230" s="60"/>
      <c r="G230" s="40"/>
      <c r="H230" s="43"/>
      <c r="I230" s="43"/>
      <c r="J230" s="43"/>
      <c r="K230" s="43"/>
      <c r="L230" s="43"/>
      <c r="M230" s="43"/>
      <c r="N230" s="11"/>
      <c r="O230" s="11"/>
      <c r="P230" s="11"/>
      <c r="Q230" s="11" t="s">
        <v>152</v>
      </c>
      <c r="R230" s="13">
        <v>180462.36</v>
      </c>
      <c r="S230" s="11" t="s">
        <v>69</v>
      </c>
      <c r="T230" s="11" t="s">
        <v>70</v>
      </c>
      <c r="U230" s="11" t="s">
        <v>71</v>
      </c>
      <c r="V230" s="46"/>
      <c r="W230" s="46"/>
      <c r="X230" s="46"/>
      <c r="Y230" s="49"/>
      <c r="Z230" s="56"/>
      <c r="AA230" s="56"/>
      <c r="AB230" s="43"/>
      <c r="AC230" s="43"/>
      <c r="AD230" s="43"/>
      <c r="AE230" s="43"/>
      <c r="AF230" s="43"/>
      <c r="AG230" s="43"/>
      <c r="AH230" s="52"/>
      <c r="AI230" s="52"/>
      <c r="AJ230" s="103"/>
      <c r="AK230" s="106"/>
      <c r="AL230" s="106"/>
      <c r="AM230" s="106"/>
      <c r="AN230" s="106"/>
      <c r="AO230" s="106"/>
      <c r="AP230" s="106"/>
      <c r="AQ230" s="106"/>
      <c r="AR230" s="106"/>
      <c r="AS230" s="106"/>
      <c r="AT230" s="106"/>
      <c r="AU230" s="106"/>
      <c r="AV230" s="106"/>
      <c r="AW230" s="106"/>
      <c r="AX230" s="106"/>
      <c r="AY230" s="106"/>
    </row>
    <row r="231" spans="1:51">
      <c r="A231" s="61"/>
      <c r="B231" s="63"/>
      <c r="C231" s="61"/>
      <c r="D231" s="61"/>
      <c r="E231" s="66"/>
      <c r="F231" s="61"/>
      <c r="G231" s="41"/>
      <c r="H231" s="44"/>
      <c r="I231" s="44"/>
      <c r="J231" s="44"/>
      <c r="K231" s="44"/>
      <c r="L231" s="44"/>
      <c r="M231" s="44"/>
      <c r="N231" s="11" t="s">
        <v>356</v>
      </c>
      <c r="O231" s="11" t="s">
        <v>357</v>
      </c>
      <c r="P231" s="11" t="s">
        <v>358</v>
      </c>
      <c r="Q231" s="11"/>
      <c r="R231" s="13">
        <v>137883.4</v>
      </c>
      <c r="S231" s="11"/>
      <c r="T231" s="11" t="s">
        <v>70</v>
      </c>
      <c r="U231" s="11" t="s">
        <v>71</v>
      </c>
      <c r="V231" s="47"/>
      <c r="W231" s="47"/>
      <c r="X231" s="47"/>
      <c r="Y231" s="50"/>
      <c r="Z231" s="57"/>
      <c r="AA231" s="57"/>
      <c r="AB231" s="44"/>
      <c r="AC231" s="44"/>
      <c r="AD231" s="44"/>
      <c r="AE231" s="44"/>
      <c r="AF231" s="44"/>
      <c r="AG231" s="44"/>
      <c r="AH231" s="53"/>
      <c r="AI231" s="53"/>
      <c r="AJ231" s="104"/>
      <c r="AK231" s="107"/>
      <c r="AL231" s="107"/>
      <c r="AM231" s="107"/>
      <c r="AN231" s="107"/>
      <c r="AO231" s="107"/>
      <c r="AP231" s="107"/>
      <c r="AQ231" s="107"/>
      <c r="AR231" s="107"/>
      <c r="AS231" s="107"/>
      <c r="AT231" s="107"/>
      <c r="AU231" s="107"/>
      <c r="AV231" s="107"/>
      <c r="AW231" s="107"/>
      <c r="AX231" s="107"/>
      <c r="AY231" s="107"/>
    </row>
    <row r="232" spans="1:51" ht="15" customHeight="1">
      <c r="A232" s="59" t="s">
        <v>54</v>
      </c>
      <c r="B232" s="63" t="s">
        <v>55</v>
      </c>
      <c r="C232" s="59">
        <v>2022</v>
      </c>
      <c r="D232" s="59" t="s">
        <v>309</v>
      </c>
      <c r="E232" s="64" t="s">
        <v>322</v>
      </c>
      <c r="F232" s="59" t="s">
        <v>57</v>
      </c>
      <c r="G232" s="39" t="s">
        <v>58</v>
      </c>
      <c r="H232" s="42">
        <v>51501</v>
      </c>
      <c r="I232" s="42" t="s">
        <v>59</v>
      </c>
      <c r="J232" s="42" t="s">
        <v>59</v>
      </c>
      <c r="K232" s="42" t="s">
        <v>341</v>
      </c>
      <c r="L232" s="42" t="s">
        <v>116</v>
      </c>
      <c r="M232" s="42" t="str">
        <f>L232</f>
        <v>DESPACHO DEL SECRETARIO DE FINANZAS</v>
      </c>
      <c r="N232" s="11"/>
      <c r="O232" s="11"/>
      <c r="P232" s="11"/>
      <c r="Q232" s="11" t="s">
        <v>152</v>
      </c>
      <c r="R232" s="13">
        <v>30149.56</v>
      </c>
      <c r="S232" s="11"/>
      <c r="T232" s="11"/>
      <c r="U232" s="11"/>
      <c r="V232" s="45" t="s">
        <v>152</v>
      </c>
      <c r="W232" s="45" t="s">
        <v>60</v>
      </c>
      <c r="X232" s="45" t="s">
        <v>374</v>
      </c>
      <c r="Y232" s="48">
        <v>44727</v>
      </c>
      <c r="Z232" s="55">
        <v>25991</v>
      </c>
      <c r="AA232" s="55">
        <f>Z232*1.16</f>
        <v>30149.559999999998</v>
      </c>
      <c r="AB232" s="42" t="s">
        <v>61</v>
      </c>
      <c r="AC232" s="42" t="s">
        <v>62</v>
      </c>
      <c r="AD232" s="42" t="s">
        <v>63</v>
      </c>
      <c r="AE232" s="42" t="s">
        <v>64</v>
      </c>
      <c r="AF232" s="42" t="s">
        <v>341</v>
      </c>
      <c r="AG232" s="42" t="s">
        <v>65</v>
      </c>
      <c r="AH232" s="51">
        <v>44727</v>
      </c>
      <c r="AI232" s="51">
        <v>44729</v>
      </c>
      <c r="AJ232" s="102" t="s">
        <v>58</v>
      </c>
      <c r="AK232" s="105" t="s">
        <v>66</v>
      </c>
      <c r="AL232" s="105" t="s">
        <v>67</v>
      </c>
      <c r="AM232" s="105" t="s">
        <v>66</v>
      </c>
      <c r="AN232" s="105" t="s">
        <v>66</v>
      </c>
      <c r="AO232" s="105" t="s">
        <v>66</v>
      </c>
      <c r="AP232" s="105" t="s">
        <v>66</v>
      </c>
      <c r="AQ232" s="105" t="s">
        <v>68</v>
      </c>
      <c r="AR232" s="105" t="s">
        <v>68</v>
      </c>
      <c r="AS232" s="105" t="s">
        <v>68</v>
      </c>
      <c r="AT232" s="105" t="s">
        <v>68</v>
      </c>
      <c r="AU232" s="105" t="s">
        <v>68</v>
      </c>
      <c r="AV232" s="105" t="s">
        <v>68</v>
      </c>
      <c r="AW232" s="105" t="s">
        <v>68</v>
      </c>
      <c r="AX232" s="105" t="s">
        <v>68</v>
      </c>
      <c r="AY232" s="105" t="s">
        <v>68</v>
      </c>
    </row>
    <row r="233" spans="1:51">
      <c r="A233" s="60"/>
      <c r="B233" s="63"/>
      <c r="C233" s="60"/>
      <c r="D233" s="60"/>
      <c r="E233" s="65"/>
      <c r="F233" s="60"/>
      <c r="G233" s="40"/>
      <c r="H233" s="43"/>
      <c r="I233" s="43"/>
      <c r="J233" s="43"/>
      <c r="K233" s="43"/>
      <c r="L233" s="43"/>
      <c r="M233" s="43"/>
      <c r="N233" s="11"/>
      <c r="O233" s="11"/>
      <c r="P233" s="11"/>
      <c r="Q233" s="11"/>
      <c r="R233" s="13"/>
      <c r="S233" s="11" t="s">
        <v>69</v>
      </c>
      <c r="T233" s="11" t="s">
        <v>70</v>
      </c>
      <c r="U233" s="11" t="s">
        <v>71</v>
      </c>
      <c r="V233" s="46"/>
      <c r="W233" s="46"/>
      <c r="X233" s="46"/>
      <c r="Y233" s="49"/>
      <c r="Z233" s="56"/>
      <c r="AA233" s="56"/>
      <c r="AB233" s="43"/>
      <c r="AC233" s="43"/>
      <c r="AD233" s="43"/>
      <c r="AE233" s="43"/>
      <c r="AF233" s="43"/>
      <c r="AG233" s="43"/>
      <c r="AH233" s="52"/>
      <c r="AI233" s="52"/>
      <c r="AJ233" s="103"/>
      <c r="AK233" s="106"/>
      <c r="AL233" s="106"/>
      <c r="AM233" s="106"/>
      <c r="AN233" s="106"/>
      <c r="AO233" s="106"/>
      <c r="AP233" s="106"/>
      <c r="AQ233" s="106"/>
      <c r="AR233" s="106"/>
      <c r="AS233" s="106"/>
      <c r="AT233" s="106"/>
      <c r="AU233" s="106"/>
      <c r="AV233" s="106"/>
      <c r="AW233" s="106"/>
      <c r="AX233" s="106"/>
      <c r="AY233" s="106"/>
    </row>
    <row r="234" spans="1:51">
      <c r="A234" s="61"/>
      <c r="B234" s="63"/>
      <c r="C234" s="61"/>
      <c r="D234" s="61"/>
      <c r="E234" s="66"/>
      <c r="F234" s="61"/>
      <c r="G234" s="41"/>
      <c r="H234" s="44"/>
      <c r="I234" s="44"/>
      <c r="J234" s="44"/>
      <c r="K234" s="44"/>
      <c r="L234" s="44"/>
      <c r="M234" s="44"/>
      <c r="N234" s="11"/>
      <c r="O234" s="11"/>
      <c r="P234" s="11"/>
      <c r="Q234" s="11"/>
      <c r="R234" s="13"/>
      <c r="S234" s="11"/>
      <c r="T234" s="11" t="s">
        <v>70</v>
      </c>
      <c r="U234" s="11" t="s">
        <v>71</v>
      </c>
      <c r="V234" s="47"/>
      <c r="W234" s="47"/>
      <c r="X234" s="47"/>
      <c r="Y234" s="50"/>
      <c r="Z234" s="57"/>
      <c r="AA234" s="57"/>
      <c r="AB234" s="44"/>
      <c r="AC234" s="44"/>
      <c r="AD234" s="44"/>
      <c r="AE234" s="44"/>
      <c r="AF234" s="44"/>
      <c r="AG234" s="44"/>
      <c r="AH234" s="53"/>
      <c r="AI234" s="53"/>
      <c r="AJ234" s="104"/>
      <c r="AK234" s="107"/>
      <c r="AL234" s="107"/>
      <c r="AM234" s="107"/>
      <c r="AN234" s="107"/>
      <c r="AO234" s="107"/>
      <c r="AP234" s="107"/>
      <c r="AQ234" s="107"/>
      <c r="AR234" s="107"/>
      <c r="AS234" s="107"/>
      <c r="AT234" s="107"/>
      <c r="AU234" s="107"/>
      <c r="AV234" s="107"/>
      <c r="AW234" s="107"/>
      <c r="AX234" s="107"/>
      <c r="AY234" s="107"/>
    </row>
    <row r="235" spans="1:51" ht="15" customHeight="1">
      <c r="A235" s="59" t="s">
        <v>54</v>
      </c>
      <c r="B235" s="63" t="s">
        <v>55</v>
      </c>
      <c r="C235" s="59">
        <v>2022</v>
      </c>
      <c r="D235" s="59" t="s">
        <v>309</v>
      </c>
      <c r="E235" s="64" t="s">
        <v>323</v>
      </c>
      <c r="F235" s="59" t="s">
        <v>57</v>
      </c>
      <c r="G235" s="39" t="s">
        <v>58</v>
      </c>
      <c r="H235" s="67">
        <v>51501</v>
      </c>
      <c r="I235" s="42" t="s">
        <v>59</v>
      </c>
      <c r="J235" s="42" t="s">
        <v>59</v>
      </c>
      <c r="K235" s="42" t="s">
        <v>342</v>
      </c>
      <c r="L235" s="42" t="s">
        <v>343</v>
      </c>
      <c r="M235" s="42" t="str">
        <f>L235</f>
        <v>UNIDAD DE INTELIGENCIA FINANCIERA</v>
      </c>
      <c r="N235" s="11" t="s">
        <v>73</v>
      </c>
      <c r="O235" s="11" t="s">
        <v>74</v>
      </c>
      <c r="P235" s="11" t="s">
        <v>75</v>
      </c>
      <c r="Q235" s="11"/>
      <c r="R235" s="13">
        <v>104569.99</v>
      </c>
      <c r="S235" s="11"/>
      <c r="T235" s="11"/>
      <c r="U235" s="11"/>
      <c r="V235" s="45" t="s">
        <v>152</v>
      </c>
      <c r="W235" s="45" t="s">
        <v>60</v>
      </c>
      <c r="X235" s="45" t="s">
        <v>375</v>
      </c>
      <c r="Y235" s="48">
        <v>44733</v>
      </c>
      <c r="Z235" s="71">
        <v>69360</v>
      </c>
      <c r="AA235" s="55">
        <f>Z235*1.16</f>
        <v>80457.599999999991</v>
      </c>
      <c r="AB235" s="42" t="s">
        <v>61</v>
      </c>
      <c r="AC235" s="42" t="s">
        <v>62</v>
      </c>
      <c r="AD235" s="42" t="s">
        <v>63</v>
      </c>
      <c r="AE235" s="42" t="s">
        <v>64</v>
      </c>
      <c r="AF235" s="42" t="s">
        <v>342</v>
      </c>
      <c r="AG235" s="42" t="s">
        <v>65</v>
      </c>
      <c r="AH235" s="51">
        <v>44733</v>
      </c>
      <c r="AI235" s="51">
        <v>44743</v>
      </c>
      <c r="AJ235" s="39" t="s">
        <v>58</v>
      </c>
      <c r="AK235" s="42" t="s">
        <v>66</v>
      </c>
      <c r="AL235" s="42" t="s">
        <v>67</v>
      </c>
      <c r="AM235" s="42" t="s">
        <v>66</v>
      </c>
      <c r="AN235" s="42" t="s">
        <v>66</v>
      </c>
      <c r="AO235" s="42" t="s">
        <v>66</v>
      </c>
      <c r="AP235" s="42" t="s">
        <v>66</v>
      </c>
      <c r="AQ235" s="105" t="s">
        <v>68</v>
      </c>
      <c r="AR235" s="105" t="s">
        <v>68</v>
      </c>
      <c r="AS235" s="105" t="s">
        <v>68</v>
      </c>
      <c r="AT235" s="105" t="s">
        <v>68</v>
      </c>
      <c r="AU235" s="105" t="s">
        <v>68</v>
      </c>
      <c r="AV235" s="105" t="s">
        <v>68</v>
      </c>
      <c r="AW235" s="105" t="s">
        <v>68</v>
      </c>
      <c r="AX235" s="105" t="s">
        <v>68</v>
      </c>
      <c r="AY235" s="105" t="s">
        <v>68</v>
      </c>
    </row>
    <row r="236" spans="1:51">
      <c r="A236" s="60"/>
      <c r="B236" s="63"/>
      <c r="C236" s="60"/>
      <c r="D236" s="60"/>
      <c r="E236" s="65"/>
      <c r="F236" s="60"/>
      <c r="G236" s="40"/>
      <c r="H236" s="67"/>
      <c r="I236" s="43"/>
      <c r="J236" s="43"/>
      <c r="K236" s="43"/>
      <c r="L236" s="43"/>
      <c r="M236" s="43"/>
      <c r="N236" s="11"/>
      <c r="O236" s="11"/>
      <c r="P236" s="11"/>
      <c r="Q236" s="11" t="s">
        <v>152</v>
      </c>
      <c r="R236" s="13">
        <v>90886</v>
      </c>
      <c r="S236" s="11" t="s">
        <v>69</v>
      </c>
      <c r="T236" s="11" t="s">
        <v>70</v>
      </c>
      <c r="U236" s="11" t="s">
        <v>71</v>
      </c>
      <c r="V236" s="46"/>
      <c r="W236" s="46"/>
      <c r="X236" s="46"/>
      <c r="Y236" s="49"/>
      <c r="Z236" s="71"/>
      <c r="AA236" s="56"/>
      <c r="AB236" s="43"/>
      <c r="AC236" s="43"/>
      <c r="AD236" s="43"/>
      <c r="AE236" s="43"/>
      <c r="AF236" s="43"/>
      <c r="AG236" s="43"/>
      <c r="AH236" s="52"/>
      <c r="AI236" s="52"/>
      <c r="AJ236" s="40"/>
      <c r="AK236" s="43"/>
      <c r="AL236" s="43"/>
      <c r="AM236" s="43"/>
      <c r="AN236" s="43"/>
      <c r="AO236" s="43"/>
      <c r="AP236" s="43"/>
      <c r="AQ236" s="106"/>
      <c r="AR236" s="106"/>
      <c r="AS236" s="106"/>
      <c r="AT236" s="106"/>
      <c r="AU236" s="106"/>
      <c r="AV236" s="106"/>
      <c r="AW236" s="106"/>
      <c r="AX236" s="106"/>
      <c r="AY236" s="106"/>
    </row>
    <row r="237" spans="1:51">
      <c r="A237" s="60"/>
      <c r="B237" s="63"/>
      <c r="C237" s="60"/>
      <c r="D237" s="60"/>
      <c r="E237" s="65"/>
      <c r="F237" s="60"/>
      <c r="G237" s="40"/>
      <c r="H237" s="67">
        <v>56501</v>
      </c>
      <c r="I237" s="43"/>
      <c r="J237" s="43"/>
      <c r="K237" s="43"/>
      <c r="L237" s="43"/>
      <c r="M237" s="43"/>
      <c r="N237" s="11"/>
      <c r="O237" s="11"/>
      <c r="P237" s="11"/>
      <c r="Q237" s="11" t="s">
        <v>355</v>
      </c>
      <c r="R237" s="13">
        <v>99102.28</v>
      </c>
      <c r="S237" s="11"/>
      <c r="T237" s="11"/>
      <c r="U237" s="11"/>
      <c r="V237" s="46"/>
      <c r="W237" s="46"/>
      <c r="X237" s="46"/>
      <c r="Y237" s="49"/>
      <c r="Z237" s="71">
        <v>8990</v>
      </c>
      <c r="AA237" s="55">
        <f>Z237*1.16</f>
        <v>10428.4</v>
      </c>
      <c r="AB237" s="43"/>
      <c r="AC237" s="43"/>
      <c r="AD237" s="43"/>
      <c r="AE237" s="43"/>
      <c r="AF237" s="43"/>
      <c r="AG237" s="43"/>
      <c r="AH237" s="52"/>
      <c r="AI237" s="52"/>
      <c r="AJ237" s="40"/>
      <c r="AK237" s="43"/>
      <c r="AL237" s="43"/>
      <c r="AM237" s="43"/>
      <c r="AN237" s="43"/>
      <c r="AO237" s="43"/>
      <c r="AP237" s="43"/>
      <c r="AQ237" s="106"/>
      <c r="AR237" s="106"/>
      <c r="AS237" s="106"/>
      <c r="AT237" s="106"/>
      <c r="AU237" s="106"/>
      <c r="AV237" s="106"/>
      <c r="AW237" s="106"/>
      <c r="AX237" s="106"/>
      <c r="AY237" s="106"/>
    </row>
    <row r="238" spans="1:51" ht="27" customHeight="1">
      <c r="A238" s="61"/>
      <c r="B238" s="63"/>
      <c r="C238" s="61"/>
      <c r="D238" s="61"/>
      <c r="E238" s="66"/>
      <c r="F238" s="61"/>
      <c r="G238" s="41"/>
      <c r="H238" s="67"/>
      <c r="I238" s="44"/>
      <c r="J238" s="44"/>
      <c r="K238" s="44"/>
      <c r="L238" s="44"/>
      <c r="M238" s="44"/>
      <c r="N238" s="11"/>
      <c r="O238" s="11"/>
      <c r="P238" s="11"/>
      <c r="Q238" s="11"/>
      <c r="R238" s="13"/>
      <c r="S238" s="11"/>
      <c r="T238" s="11" t="s">
        <v>70</v>
      </c>
      <c r="U238" s="11" t="s">
        <v>71</v>
      </c>
      <c r="V238" s="47"/>
      <c r="W238" s="47"/>
      <c r="X238" s="47"/>
      <c r="Y238" s="50"/>
      <c r="Z238" s="71"/>
      <c r="AA238" s="56"/>
      <c r="AB238" s="44"/>
      <c r="AC238" s="44"/>
      <c r="AD238" s="44"/>
      <c r="AE238" s="44"/>
      <c r="AF238" s="44"/>
      <c r="AG238" s="44"/>
      <c r="AH238" s="53"/>
      <c r="AI238" s="53"/>
      <c r="AJ238" s="41"/>
      <c r="AK238" s="44"/>
      <c r="AL238" s="44"/>
      <c r="AM238" s="44"/>
      <c r="AN238" s="44"/>
      <c r="AO238" s="44"/>
      <c r="AP238" s="44"/>
      <c r="AQ238" s="107"/>
      <c r="AR238" s="107"/>
      <c r="AS238" s="107"/>
      <c r="AT238" s="107"/>
      <c r="AU238" s="107"/>
      <c r="AV238" s="107"/>
      <c r="AW238" s="107"/>
      <c r="AX238" s="107"/>
      <c r="AY238" s="107"/>
    </row>
    <row r="239" spans="1:51" ht="15" customHeight="1">
      <c r="A239" s="59" t="s">
        <v>54</v>
      </c>
      <c r="B239" s="63" t="s">
        <v>55</v>
      </c>
      <c r="C239" s="59">
        <v>2022</v>
      </c>
      <c r="D239" s="59" t="s">
        <v>309</v>
      </c>
      <c r="E239" s="64" t="s">
        <v>324</v>
      </c>
      <c r="F239" s="59" t="s">
        <v>57</v>
      </c>
      <c r="G239" s="39" t="s">
        <v>58</v>
      </c>
      <c r="H239" s="42">
        <v>21101</v>
      </c>
      <c r="I239" s="42" t="s">
        <v>59</v>
      </c>
      <c r="J239" s="42" t="s">
        <v>59</v>
      </c>
      <c r="K239" s="42" t="s">
        <v>344</v>
      </c>
      <c r="L239" s="42" t="s">
        <v>343</v>
      </c>
      <c r="M239" s="42" t="str">
        <f>L239</f>
        <v>UNIDAD DE INTELIGENCIA FINANCIERA</v>
      </c>
      <c r="N239" s="11"/>
      <c r="O239" s="11"/>
      <c r="P239" s="11"/>
      <c r="Q239" s="11" t="s">
        <v>196</v>
      </c>
      <c r="R239" s="13">
        <v>72358.289999999994</v>
      </c>
      <c r="S239" s="11"/>
      <c r="T239" s="11"/>
      <c r="U239" s="11"/>
      <c r="V239" s="11" t="s">
        <v>196</v>
      </c>
      <c r="W239" s="45" t="s">
        <v>60</v>
      </c>
      <c r="X239" s="45" t="s">
        <v>376</v>
      </c>
      <c r="Y239" s="48">
        <v>44733</v>
      </c>
      <c r="Z239" s="20">
        <v>43844.56</v>
      </c>
      <c r="AA239" s="20">
        <f>Z239*1.16</f>
        <v>50859.689599999991</v>
      </c>
      <c r="AB239" s="42" t="s">
        <v>61</v>
      </c>
      <c r="AC239" s="42" t="s">
        <v>62</v>
      </c>
      <c r="AD239" s="42" t="s">
        <v>63</v>
      </c>
      <c r="AE239" s="42" t="s">
        <v>64</v>
      </c>
      <c r="AF239" s="42" t="s">
        <v>344</v>
      </c>
      <c r="AG239" s="42" t="s">
        <v>65</v>
      </c>
      <c r="AH239" s="21">
        <v>44733</v>
      </c>
      <c r="AI239" s="21">
        <v>44739</v>
      </c>
      <c r="AJ239" s="39" t="s">
        <v>58</v>
      </c>
      <c r="AK239" s="42" t="s">
        <v>66</v>
      </c>
      <c r="AL239" s="42" t="s">
        <v>67</v>
      </c>
      <c r="AM239" s="42" t="s">
        <v>66</v>
      </c>
      <c r="AN239" s="42" t="s">
        <v>66</v>
      </c>
      <c r="AO239" s="42" t="s">
        <v>66</v>
      </c>
      <c r="AP239" s="42" t="s">
        <v>66</v>
      </c>
      <c r="AQ239" s="105" t="s">
        <v>68</v>
      </c>
      <c r="AR239" s="105" t="s">
        <v>68</v>
      </c>
      <c r="AS239" s="105" t="s">
        <v>68</v>
      </c>
      <c r="AT239" s="105" t="s">
        <v>68</v>
      </c>
      <c r="AU239" s="105" t="s">
        <v>68</v>
      </c>
      <c r="AV239" s="105" t="s">
        <v>68</v>
      </c>
      <c r="AW239" s="105" t="s">
        <v>68</v>
      </c>
      <c r="AX239" s="105" t="s">
        <v>68</v>
      </c>
      <c r="AY239" s="105" t="s">
        <v>68</v>
      </c>
    </row>
    <row r="240" spans="1:51">
      <c r="A240" s="60"/>
      <c r="B240" s="63"/>
      <c r="C240" s="60"/>
      <c r="D240" s="60"/>
      <c r="E240" s="65"/>
      <c r="F240" s="60"/>
      <c r="G240" s="40"/>
      <c r="H240" s="43"/>
      <c r="I240" s="43"/>
      <c r="J240" s="43"/>
      <c r="K240" s="43"/>
      <c r="L240" s="43"/>
      <c r="M240" s="43"/>
      <c r="N240" s="11"/>
      <c r="O240" s="11"/>
      <c r="P240" s="11"/>
      <c r="Q240" s="11" t="s">
        <v>359</v>
      </c>
      <c r="R240" s="13">
        <v>71847.740000000005</v>
      </c>
      <c r="S240" s="11" t="s">
        <v>69</v>
      </c>
      <c r="T240" s="11" t="s">
        <v>70</v>
      </c>
      <c r="U240" s="11" t="s">
        <v>71</v>
      </c>
      <c r="V240" s="11" t="s">
        <v>359</v>
      </c>
      <c r="W240" s="46"/>
      <c r="X240" s="46"/>
      <c r="Y240" s="49"/>
      <c r="Z240" s="20">
        <v>8235.1200000000008</v>
      </c>
      <c r="AA240" s="20">
        <f t="shared" ref="AA240:AA241" si="1">Z240*1.16</f>
        <v>9552.7392</v>
      </c>
      <c r="AB240" s="43"/>
      <c r="AC240" s="43"/>
      <c r="AD240" s="43"/>
      <c r="AE240" s="43"/>
      <c r="AF240" s="43"/>
      <c r="AG240" s="43"/>
      <c r="AH240" s="21">
        <v>44733</v>
      </c>
      <c r="AI240" s="21">
        <v>44739</v>
      </c>
      <c r="AJ240" s="40"/>
      <c r="AK240" s="43"/>
      <c r="AL240" s="43"/>
      <c r="AM240" s="43"/>
      <c r="AN240" s="43"/>
      <c r="AO240" s="43"/>
      <c r="AP240" s="43"/>
      <c r="AQ240" s="106"/>
      <c r="AR240" s="106"/>
      <c r="AS240" s="106"/>
      <c r="AT240" s="106"/>
      <c r="AU240" s="106"/>
      <c r="AV240" s="106"/>
      <c r="AW240" s="106"/>
      <c r="AX240" s="106"/>
      <c r="AY240" s="106"/>
    </row>
    <row r="241" spans="1:51" ht="27">
      <c r="A241" s="60"/>
      <c r="B241" s="63"/>
      <c r="C241" s="60"/>
      <c r="D241" s="60"/>
      <c r="E241" s="65"/>
      <c r="F241" s="60"/>
      <c r="G241" s="40"/>
      <c r="H241" s="43"/>
      <c r="I241" s="43"/>
      <c r="J241" s="43"/>
      <c r="K241" s="43"/>
      <c r="L241" s="43"/>
      <c r="M241" s="43"/>
      <c r="N241" s="11"/>
      <c r="O241" s="11"/>
      <c r="P241" s="11"/>
      <c r="Q241" s="11" t="s">
        <v>152</v>
      </c>
      <c r="R241" s="13">
        <v>87245.92</v>
      </c>
      <c r="S241" s="11"/>
      <c r="T241" s="11"/>
      <c r="U241" s="11"/>
      <c r="V241" s="11" t="s">
        <v>152</v>
      </c>
      <c r="W241" s="46"/>
      <c r="X241" s="46"/>
      <c r="Y241" s="49"/>
      <c r="Z241" s="20">
        <v>1280</v>
      </c>
      <c r="AA241" s="20">
        <f t="shared" si="1"/>
        <v>1484.8</v>
      </c>
      <c r="AB241" s="43"/>
      <c r="AC241" s="43"/>
      <c r="AD241" s="43"/>
      <c r="AE241" s="43"/>
      <c r="AF241" s="43"/>
      <c r="AG241" s="43"/>
      <c r="AH241" s="21">
        <v>44733</v>
      </c>
      <c r="AI241" s="21">
        <v>44743</v>
      </c>
      <c r="AJ241" s="40"/>
      <c r="AK241" s="43"/>
      <c r="AL241" s="43"/>
      <c r="AM241" s="43"/>
      <c r="AN241" s="43"/>
      <c r="AO241" s="43"/>
      <c r="AP241" s="43"/>
      <c r="AQ241" s="106"/>
      <c r="AR241" s="106"/>
      <c r="AS241" s="106"/>
      <c r="AT241" s="106"/>
      <c r="AU241" s="106"/>
      <c r="AV241" s="106"/>
      <c r="AW241" s="106"/>
      <c r="AX241" s="106"/>
      <c r="AY241" s="106"/>
    </row>
    <row r="242" spans="1:51" ht="15" customHeight="1">
      <c r="A242" s="59" t="s">
        <v>54</v>
      </c>
      <c r="B242" s="63" t="s">
        <v>55</v>
      </c>
      <c r="C242" s="59">
        <v>2022</v>
      </c>
      <c r="D242" s="59" t="s">
        <v>309</v>
      </c>
      <c r="E242" s="64" t="s">
        <v>324</v>
      </c>
      <c r="F242" s="59" t="s">
        <v>57</v>
      </c>
      <c r="G242" s="39" t="s">
        <v>58</v>
      </c>
      <c r="H242" s="42">
        <v>21601</v>
      </c>
      <c r="I242" s="42" t="s">
        <v>59</v>
      </c>
      <c r="J242" s="42" t="s">
        <v>59</v>
      </c>
      <c r="K242" s="42" t="s">
        <v>345</v>
      </c>
      <c r="L242" s="42" t="s">
        <v>343</v>
      </c>
      <c r="M242" s="42" t="str">
        <f>L242</f>
        <v>UNIDAD DE INTELIGENCIA FINANCIERA</v>
      </c>
      <c r="N242" s="11" t="s">
        <v>193</v>
      </c>
      <c r="O242" s="11" t="s">
        <v>194</v>
      </c>
      <c r="P242" s="11" t="s">
        <v>195</v>
      </c>
      <c r="Q242" s="14"/>
      <c r="R242" s="13">
        <v>38447.040000000001</v>
      </c>
      <c r="S242" s="11" t="s">
        <v>193</v>
      </c>
      <c r="T242" s="11" t="s">
        <v>194</v>
      </c>
      <c r="U242" s="11" t="s">
        <v>195</v>
      </c>
      <c r="V242" s="39"/>
      <c r="W242" s="45" t="s">
        <v>60</v>
      </c>
      <c r="X242" s="45" t="s">
        <v>376</v>
      </c>
      <c r="Y242" s="48">
        <v>44733</v>
      </c>
      <c r="Z242" s="71">
        <v>2240</v>
      </c>
      <c r="AA242" s="71">
        <f>Z242*1.16</f>
        <v>2598.3999999999996</v>
      </c>
      <c r="AB242" s="42" t="s">
        <v>61</v>
      </c>
      <c r="AC242" s="42" t="s">
        <v>62</v>
      </c>
      <c r="AD242" s="42" t="s">
        <v>63</v>
      </c>
      <c r="AE242" s="42" t="s">
        <v>64</v>
      </c>
      <c r="AF242" s="42" t="s">
        <v>345</v>
      </c>
      <c r="AG242" s="42" t="s">
        <v>65</v>
      </c>
      <c r="AH242" s="68">
        <v>44733</v>
      </c>
      <c r="AI242" s="68">
        <v>44743</v>
      </c>
      <c r="AJ242" s="39" t="s">
        <v>58</v>
      </c>
      <c r="AK242" s="42" t="s">
        <v>66</v>
      </c>
      <c r="AL242" s="42" t="s">
        <v>67</v>
      </c>
      <c r="AM242" s="42" t="s">
        <v>66</v>
      </c>
      <c r="AN242" s="42" t="s">
        <v>66</v>
      </c>
      <c r="AO242" s="42" t="s">
        <v>66</v>
      </c>
      <c r="AP242" s="42" t="s">
        <v>66</v>
      </c>
      <c r="AQ242" s="105" t="s">
        <v>68</v>
      </c>
      <c r="AR242" s="105" t="s">
        <v>68</v>
      </c>
      <c r="AS242" s="105" t="s">
        <v>68</v>
      </c>
      <c r="AT242" s="105" t="s">
        <v>68</v>
      </c>
      <c r="AU242" s="105" t="s">
        <v>68</v>
      </c>
      <c r="AV242" s="105" t="s">
        <v>68</v>
      </c>
      <c r="AW242" s="105" t="s">
        <v>68</v>
      </c>
      <c r="AX242" s="105" t="s">
        <v>68</v>
      </c>
      <c r="AY242" s="105" t="s">
        <v>68</v>
      </c>
    </row>
    <row r="243" spans="1:51">
      <c r="A243" s="60"/>
      <c r="B243" s="63"/>
      <c r="C243" s="60"/>
      <c r="D243" s="60"/>
      <c r="E243" s="65"/>
      <c r="F243" s="60"/>
      <c r="G243" s="40"/>
      <c r="H243" s="43"/>
      <c r="I243" s="43"/>
      <c r="J243" s="43"/>
      <c r="K243" s="43"/>
      <c r="L243" s="43"/>
      <c r="M243" s="43"/>
      <c r="N243" s="11"/>
      <c r="O243" s="11"/>
      <c r="P243" s="11"/>
      <c r="Q243" s="11" t="s">
        <v>196</v>
      </c>
      <c r="R243" s="13">
        <v>40944.54</v>
      </c>
      <c r="S243" s="11" t="s">
        <v>69</v>
      </c>
      <c r="T243" s="11" t="s">
        <v>70</v>
      </c>
      <c r="U243" s="11" t="s">
        <v>71</v>
      </c>
      <c r="V243" s="40"/>
      <c r="W243" s="46"/>
      <c r="X243" s="46"/>
      <c r="Y243" s="49"/>
      <c r="Z243" s="71"/>
      <c r="AA243" s="71"/>
      <c r="AB243" s="43"/>
      <c r="AC243" s="43"/>
      <c r="AD243" s="43"/>
      <c r="AE243" s="43"/>
      <c r="AF243" s="43"/>
      <c r="AG243" s="43"/>
      <c r="AH243" s="68"/>
      <c r="AI243" s="68"/>
      <c r="AJ243" s="40"/>
      <c r="AK243" s="43"/>
      <c r="AL243" s="43"/>
      <c r="AM243" s="43"/>
      <c r="AN243" s="43"/>
      <c r="AO243" s="43"/>
      <c r="AP243" s="43"/>
      <c r="AQ243" s="106"/>
      <c r="AR243" s="106"/>
      <c r="AS243" s="106"/>
      <c r="AT243" s="106"/>
      <c r="AU243" s="106"/>
      <c r="AV243" s="106"/>
      <c r="AW243" s="106"/>
      <c r="AX243" s="106"/>
      <c r="AY243" s="106"/>
    </row>
    <row r="244" spans="1:51">
      <c r="A244" s="60"/>
      <c r="B244" s="63"/>
      <c r="C244" s="60"/>
      <c r="D244" s="60"/>
      <c r="E244" s="65"/>
      <c r="F244" s="60"/>
      <c r="G244" s="40"/>
      <c r="H244" s="43"/>
      <c r="I244" s="43"/>
      <c r="J244" s="43"/>
      <c r="K244" s="43"/>
      <c r="L244" s="43"/>
      <c r="M244" s="43"/>
      <c r="N244" s="11"/>
      <c r="O244" s="11"/>
      <c r="P244" s="11"/>
      <c r="Q244" s="16" t="s">
        <v>359</v>
      </c>
      <c r="R244" s="13">
        <v>57912.82</v>
      </c>
      <c r="S244" s="11"/>
      <c r="T244" s="11"/>
      <c r="U244" s="11"/>
      <c r="V244" s="39" t="s">
        <v>196</v>
      </c>
      <c r="W244" s="46"/>
      <c r="X244" s="46"/>
      <c r="Y244" s="49"/>
      <c r="Z244" s="71">
        <v>28106.15</v>
      </c>
      <c r="AA244" s="71">
        <f>Z244*1.16</f>
        <v>32603.133999999998</v>
      </c>
      <c r="AB244" s="43"/>
      <c r="AC244" s="43"/>
      <c r="AD244" s="43"/>
      <c r="AE244" s="43"/>
      <c r="AF244" s="43"/>
      <c r="AG244" s="43"/>
      <c r="AH244" s="68">
        <v>44733</v>
      </c>
      <c r="AI244" s="68">
        <v>44739</v>
      </c>
      <c r="AJ244" s="40"/>
      <c r="AK244" s="43"/>
      <c r="AL244" s="43"/>
      <c r="AM244" s="43"/>
      <c r="AN244" s="43"/>
      <c r="AO244" s="43"/>
      <c r="AP244" s="43"/>
      <c r="AQ244" s="106"/>
      <c r="AR244" s="106"/>
      <c r="AS244" s="106"/>
      <c r="AT244" s="106"/>
      <c r="AU244" s="106"/>
      <c r="AV244" s="106"/>
      <c r="AW244" s="106"/>
      <c r="AX244" s="106"/>
      <c r="AY244" s="106"/>
    </row>
    <row r="245" spans="1:51" ht="27" customHeight="1">
      <c r="A245" s="61"/>
      <c r="B245" s="63"/>
      <c r="C245" s="61"/>
      <c r="D245" s="61"/>
      <c r="E245" s="65"/>
      <c r="F245" s="61"/>
      <c r="G245" s="41"/>
      <c r="H245" s="44"/>
      <c r="I245" s="44"/>
      <c r="J245" s="44"/>
      <c r="K245" s="44"/>
      <c r="L245" s="44"/>
      <c r="M245" s="44"/>
      <c r="N245" s="11" t="s">
        <v>360</v>
      </c>
      <c r="O245" s="11" t="s">
        <v>130</v>
      </c>
      <c r="P245" s="11" t="s">
        <v>136</v>
      </c>
      <c r="Q245" s="12"/>
      <c r="R245" s="13">
        <v>44047.040000000001</v>
      </c>
      <c r="S245" s="11"/>
      <c r="T245" s="11" t="s">
        <v>70</v>
      </c>
      <c r="U245" s="11" t="s">
        <v>71</v>
      </c>
      <c r="V245" s="40"/>
      <c r="W245" s="47"/>
      <c r="X245" s="47"/>
      <c r="Y245" s="50"/>
      <c r="Z245" s="71"/>
      <c r="AA245" s="71"/>
      <c r="AB245" s="44"/>
      <c r="AC245" s="44"/>
      <c r="AD245" s="44"/>
      <c r="AE245" s="44"/>
      <c r="AF245" s="44"/>
      <c r="AG245" s="44"/>
      <c r="AH245" s="68"/>
      <c r="AI245" s="68"/>
      <c r="AJ245" s="41"/>
      <c r="AK245" s="44"/>
      <c r="AL245" s="44"/>
      <c r="AM245" s="44"/>
      <c r="AN245" s="44"/>
      <c r="AO245" s="44"/>
      <c r="AP245" s="44"/>
      <c r="AQ245" s="107"/>
      <c r="AR245" s="107"/>
      <c r="AS245" s="107"/>
      <c r="AT245" s="107"/>
      <c r="AU245" s="107"/>
      <c r="AV245" s="107"/>
      <c r="AW245" s="107"/>
      <c r="AX245" s="107"/>
      <c r="AY245" s="107"/>
    </row>
    <row r="246" spans="1:51" ht="15" customHeight="1">
      <c r="A246" s="59" t="s">
        <v>54</v>
      </c>
      <c r="B246" s="63" t="s">
        <v>55</v>
      </c>
      <c r="C246" s="59">
        <v>2022</v>
      </c>
      <c r="D246" s="59" t="s">
        <v>309</v>
      </c>
      <c r="E246" s="64" t="s">
        <v>324</v>
      </c>
      <c r="F246" s="59" t="s">
        <v>57</v>
      </c>
      <c r="G246" s="39" t="s">
        <v>58</v>
      </c>
      <c r="H246" s="42">
        <v>21101</v>
      </c>
      <c r="I246" s="42" t="s">
        <v>59</v>
      </c>
      <c r="J246" s="42" t="s">
        <v>59</v>
      </c>
      <c r="K246" s="42" t="s">
        <v>346</v>
      </c>
      <c r="L246" s="42" t="s">
        <v>343</v>
      </c>
      <c r="M246" s="42" t="str">
        <f>L246</f>
        <v>UNIDAD DE INTELIGENCIA FINANCIERA</v>
      </c>
      <c r="N246" s="11" t="s">
        <v>73</v>
      </c>
      <c r="O246" s="11" t="s">
        <v>74</v>
      </c>
      <c r="P246" s="11" t="s">
        <v>75</v>
      </c>
      <c r="Q246" s="11"/>
      <c r="R246" s="13">
        <v>32222.36</v>
      </c>
      <c r="S246" s="11"/>
      <c r="T246" s="11"/>
      <c r="U246" s="11"/>
      <c r="V246" s="45" t="s">
        <v>152</v>
      </c>
      <c r="W246" s="45" t="s">
        <v>60</v>
      </c>
      <c r="X246" s="45" t="s">
        <v>376</v>
      </c>
      <c r="Y246" s="48">
        <v>44733</v>
      </c>
      <c r="Z246" s="55">
        <v>1815</v>
      </c>
      <c r="AA246" s="55">
        <f>Z246*1.16</f>
        <v>2105.3999999999996</v>
      </c>
      <c r="AB246" s="42" t="s">
        <v>61</v>
      </c>
      <c r="AC246" s="42" t="s">
        <v>62</v>
      </c>
      <c r="AD246" s="42" t="s">
        <v>63</v>
      </c>
      <c r="AE246" s="42" t="s">
        <v>64</v>
      </c>
      <c r="AF246" s="42" t="s">
        <v>346</v>
      </c>
      <c r="AG246" s="42" t="s">
        <v>65</v>
      </c>
      <c r="AH246" s="51">
        <v>44733</v>
      </c>
      <c r="AI246" s="51">
        <v>44743</v>
      </c>
      <c r="AJ246" s="39" t="s">
        <v>58</v>
      </c>
      <c r="AK246" s="42" t="s">
        <v>66</v>
      </c>
      <c r="AL246" s="42" t="s">
        <v>67</v>
      </c>
      <c r="AM246" s="42" t="s">
        <v>66</v>
      </c>
      <c r="AN246" s="42" t="s">
        <v>66</v>
      </c>
      <c r="AO246" s="42" t="s">
        <v>66</v>
      </c>
      <c r="AP246" s="42" t="s">
        <v>66</v>
      </c>
      <c r="AQ246" s="105" t="s">
        <v>68</v>
      </c>
      <c r="AR246" s="105" t="s">
        <v>68</v>
      </c>
      <c r="AS246" s="105" t="s">
        <v>68</v>
      </c>
      <c r="AT246" s="105" t="s">
        <v>68</v>
      </c>
      <c r="AU246" s="105" t="s">
        <v>68</v>
      </c>
      <c r="AV246" s="105" t="s">
        <v>68</v>
      </c>
      <c r="AW246" s="105" t="s">
        <v>68</v>
      </c>
      <c r="AX246" s="105" t="s">
        <v>68</v>
      </c>
      <c r="AY246" s="105" t="s">
        <v>68</v>
      </c>
    </row>
    <row r="247" spans="1:51">
      <c r="A247" s="60"/>
      <c r="B247" s="63"/>
      <c r="C247" s="60"/>
      <c r="D247" s="60"/>
      <c r="E247" s="65"/>
      <c r="F247" s="60"/>
      <c r="G247" s="40"/>
      <c r="H247" s="43"/>
      <c r="I247" s="43"/>
      <c r="J247" s="43"/>
      <c r="K247" s="43"/>
      <c r="L247" s="43"/>
      <c r="M247" s="43"/>
      <c r="N247" s="11"/>
      <c r="O247" s="11"/>
      <c r="P247" s="11"/>
      <c r="Q247" s="11" t="s">
        <v>152</v>
      </c>
      <c r="R247" s="13">
        <v>2105.4</v>
      </c>
      <c r="S247" s="11" t="s">
        <v>69</v>
      </c>
      <c r="T247" s="11" t="s">
        <v>70</v>
      </c>
      <c r="U247" s="11" t="s">
        <v>71</v>
      </c>
      <c r="V247" s="46"/>
      <c r="W247" s="46"/>
      <c r="X247" s="46"/>
      <c r="Y247" s="49"/>
      <c r="Z247" s="56"/>
      <c r="AA247" s="56"/>
      <c r="AB247" s="43"/>
      <c r="AC247" s="43"/>
      <c r="AD247" s="43"/>
      <c r="AE247" s="43"/>
      <c r="AF247" s="43"/>
      <c r="AG247" s="43"/>
      <c r="AH247" s="52"/>
      <c r="AI247" s="52"/>
      <c r="AJ247" s="40"/>
      <c r="AK247" s="43"/>
      <c r="AL247" s="43"/>
      <c r="AM247" s="43"/>
      <c r="AN247" s="43"/>
      <c r="AO247" s="43"/>
      <c r="AP247" s="43"/>
      <c r="AQ247" s="106"/>
      <c r="AR247" s="106"/>
      <c r="AS247" s="106"/>
      <c r="AT247" s="106"/>
      <c r="AU247" s="106"/>
      <c r="AV247" s="106"/>
      <c r="AW247" s="106"/>
      <c r="AX247" s="106"/>
      <c r="AY247" s="106"/>
    </row>
    <row r="248" spans="1:51">
      <c r="A248" s="61"/>
      <c r="B248" s="63"/>
      <c r="C248" s="61"/>
      <c r="D248" s="61"/>
      <c r="E248" s="66"/>
      <c r="F248" s="61"/>
      <c r="G248" s="41"/>
      <c r="H248" s="44"/>
      <c r="I248" s="44"/>
      <c r="J248" s="44"/>
      <c r="K248" s="44"/>
      <c r="L248" s="44"/>
      <c r="M248" s="44"/>
      <c r="N248" s="11"/>
      <c r="O248" s="11"/>
      <c r="P248" s="11"/>
      <c r="Q248" s="11" t="s">
        <v>355</v>
      </c>
      <c r="R248" s="13">
        <v>2301.15</v>
      </c>
      <c r="S248" s="11"/>
      <c r="T248" s="11" t="s">
        <v>70</v>
      </c>
      <c r="U248" s="11" t="s">
        <v>71</v>
      </c>
      <c r="V248" s="47"/>
      <c r="W248" s="47"/>
      <c r="X248" s="47"/>
      <c r="Y248" s="50"/>
      <c r="Z248" s="57"/>
      <c r="AA248" s="57"/>
      <c r="AB248" s="44"/>
      <c r="AC248" s="44"/>
      <c r="AD248" s="44"/>
      <c r="AE248" s="44"/>
      <c r="AF248" s="44"/>
      <c r="AG248" s="44"/>
      <c r="AH248" s="53"/>
      <c r="AI248" s="53"/>
      <c r="AJ248" s="41"/>
      <c r="AK248" s="44"/>
      <c r="AL248" s="44"/>
      <c r="AM248" s="44"/>
      <c r="AN248" s="44"/>
      <c r="AO248" s="44"/>
      <c r="AP248" s="44"/>
      <c r="AQ248" s="107"/>
      <c r="AR248" s="107"/>
      <c r="AS248" s="107"/>
      <c r="AT248" s="107"/>
      <c r="AU248" s="107"/>
      <c r="AV248" s="107"/>
      <c r="AW248" s="107"/>
      <c r="AX248" s="107"/>
      <c r="AY248" s="107"/>
    </row>
    <row r="249" spans="1:51" ht="15" customHeight="1">
      <c r="A249" s="59" t="s">
        <v>54</v>
      </c>
      <c r="B249" s="63" t="s">
        <v>55</v>
      </c>
      <c r="C249" s="59">
        <v>2022</v>
      </c>
      <c r="D249" s="59" t="s">
        <v>309</v>
      </c>
      <c r="E249" s="64" t="s">
        <v>324</v>
      </c>
      <c r="F249" s="59" t="s">
        <v>57</v>
      </c>
      <c r="G249" s="39" t="s">
        <v>58</v>
      </c>
      <c r="H249" s="42">
        <v>21401</v>
      </c>
      <c r="I249" s="42" t="s">
        <v>59</v>
      </c>
      <c r="J249" s="42" t="s">
        <v>59</v>
      </c>
      <c r="K249" s="42" t="s">
        <v>347</v>
      </c>
      <c r="L249" s="42" t="s">
        <v>343</v>
      </c>
      <c r="M249" s="42" t="str">
        <f>L249</f>
        <v>UNIDAD DE INTELIGENCIA FINANCIERA</v>
      </c>
      <c r="N249" s="11" t="s">
        <v>73</v>
      </c>
      <c r="O249" s="11" t="s">
        <v>74</v>
      </c>
      <c r="P249" s="11" t="s">
        <v>75</v>
      </c>
      <c r="Q249" s="11"/>
      <c r="R249" s="13">
        <v>95980.77</v>
      </c>
      <c r="S249" s="11" t="s">
        <v>73</v>
      </c>
      <c r="T249" s="11" t="s">
        <v>74</v>
      </c>
      <c r="U249" s="11" t="s">
        <v>75</v>
      </c>
      <c r="V249" s="14"/>
      <c r="W249" s="45" t="s">
        <v>60</v>
      </c>
      <c r="X249" s="45" t="s">
        <v>376</v>
      </c>
      <c r="Y249" s="48">
        <v>44733</v>
      </c>
      <c r="Z249" s="20">
        <v>3430.05</v>
      </c>
      <c r="AA249" s="20">
        <f>Z249*1.16</f>
        <v>3978.8579999999997</v>
      </c>
      <c r="AB249" s="42" t="s">
        <v>61</v>
      </c>
      <c r="AC249" s="42" t="s">
        <v>62</v>
      </c>
      <c r="AD249" s="42" t="s">
        <v>63</v>
      </c>
      <c r="AE249" s="42" t="s">
        <v>64</v>
      </c>
      <c r="AF249" s="42" t="s">
        <v>347</v>
      </c>
      <c r="AG249" s="42" t="s">
        <v>65</v>
      </c>
      <c r="AH249" s="21">
        <v>44733</v>
      </c>
      <c r="AI249" s="21">
        <v>44743</v>
      </c>
      <c r="AJ249" s="39" t="s">
        <v>58</v>
      </c>
      <c r="AK249" s="42" t="s">
        <v>66</v>
      </c>
      <c r="AL249" s="42" t="s">
        <v>67</v>
      </c>
      <c r="AM249" s="42" t="s">
        <v>66</v>
      </c>
      <c r="AN249" s="42" t="s">
        <v>66</v>
      </c>
      <c r="AO249" s="42" t="s">
        <v>66</v>
      </c>
      <c r="AP249" s="42" t="s">
        <v>66</v>
      </c>
      <c r="AQ249" s="105" t="s">
        <v>68</v>
      </c>
      <c r="AR249" s="105" t="s">
        <v>68</v>
      </c>
      <c r="AS249" s="105" t="s">
        <v>68</v>
      </c>
      <c r="AT249" s="105" t="s">
        <v>68</v>
      </c>
      <c r="AU249" s="105" t="s">
        <v>68</v>
      </c>
      <c r="AV249" s="105" t="s">
        <v>68</v>
      </c>
      <c r="AW249" s="105" t="s">
        <v>68</v>
      </c>
      <c r="AX249" s="105" t="s">
        <v>68</v>
      </c>
      <c r="AY249" s="105" t="s">
        <v>68</v>
      </c>
    </row>
    <row r="250" spans="1:51" ht="27">
      <c r="A250" s="60"/>
      <c r="B250" s="63"/>
      <c r="C250" s="60"/>
      <c r="D250" s="60"/>
      <c r="E250" s="65"/>
      <c r="F250" s="60"/>
      <c r="G250" s="40"/>
      <c r="H250" s="43"/>
      <c r="I250" s="43"/>
      <c r="J250" s="43"/>
      <c r="K250" s="43"/>
      <c r="L250" s="43"/>
      <c r="M250" s="43"/>
      <c r="N250" s="11"/>
      <c r="O250" s="11"/>
      <c r="P250" s="11"/>
      <c r="Q250" s="11" t="s">
        <v>152</v>
      </c>
      <c r="R250" s="13">
        <v>72577.72</v>
      </c>
      <c r="S250" s="11" t="s">
        <v>69</v>
      </c>
      <c r="T250" s="11" t="s">
        <v>70</v>
      </c>
      <c r="U250" s="11" t="s">
        <v>71</v>
      </c>
      <c r="V250" s="11" t="s">
        <v>152</v>
      </c>
      <c r="W250" s="46"/>
      <c r="X250" s="46"/>
      <c r="Y250" s="49"/>
      <c r="Z250" s="20">
        <v>60346</v>
      </c>
      <c r="AA250" s="20">
        <f t="shared" ref="AA250:AA251" si="2">Z250*1.16</f>
        <v>70001.36</v>
      </c>
      <c r="AB250" s="43"/>
      <c r="AC250" s="43"/>
      <c r="AD250" s="43"/>
      <c r="AE250" s="43"/>
      <c r="AF250" s="43"/>
      <c r="AG250" s="43"/>
      <c r="AH250" s="21">
        <v>44733</v>
      </c>
      <c r="AI250" s="21">
        <v>44743</v>
      </c>
      <c r="AJ250" s="40"/>
      <c r="AK250" s="43"/>
      <c r="AL250" s="43"/>
      <c r="AM250" s="43"/>
      <c r="AN250" s="43"/>
      <c r="AO250" s="43"/>
      <c r="AP250" s="43"/>
      <c r="AQ250" s="106"/>
      <c r="AR250" s="106"/>
      <c r="AS250" s="106"/>
      <c r="AT250" s="106"/>
      <c r="AU250" s="106"/>
      <c r="AV250" s="106"/>
      <c r="AW250" s="106"/>
      <c r="AX250" s="106"/>
      <c r="AY250" s="106"/>
    </row>
    <row r="251" spans="1:51" ht="27">
      <c r="A251" s="61"/>
      <c r="B251" s="63"/>
      <c r="C251" s="61"/>
      <c r="D251" s="61"/>
      <c r="E251" s="66"/>
      <c r="F251" s="61"/>
      <c r="G251" s="41"/>
      <c r="H251" s="44"/>
      <c r="I251" s="44"/>
      <c r="J251" s="44"/>
      <c r="K251" s="44"/>
      <c r="L251" s="44"/>
      <c r="M251" s="44"/>
      <c r="N251" s="11"/>
      <c r="O251" s="11"/>
      <c r="P251" s="11"/>
      <c r="Q251" s="11" t="s">
        <v>355</v>
      </c>
      <c r="R251" s="13">
        <v>83836.100000000006</v>
      </c>
      <c r="S251" s="11"/>
      <c r="T251" s="11" t="s">
        <v>70</v>
      </c>
      <c r="U251" s="11" t="s">
        <v>71</v>
      </c>
      <c r="V251" s="11" t="s">
        <v>355</v>
      </c>
      <c r="W251" s="47"/>
      <c r="X251" s="47"/>
      <c r="Y251" s="50"/>
      <c r="Z251" s="20">
        <v>1838</v>
      </c>
      <c r="AA251" s="20">
        <f t="shared" si="2"/>
        <v>2132.08</v>
      </c>
      <c r="AB251" s="44"/>
      <c r="AC251" s="44"/>
      <c r="AD251" s="44"/>
      <c r="AE251" s="44"/>
      <c r="AF251" s="44"/>
      <c r="AG251" s="44"/>
      <c r="AH251" s="21">
        <v>44733</v>
      </c>
      <c r="AI251" s="21">
        <v>44748</v>
      </c>
      <c r="AJ251" s="41"/>
      <c r="AK251" s="44"/>
      <c r="AL251" s="44"/>
      <c r="AM251" s="44"/>
      <c r="AN251" s="44"/>
      <c r="AO251" s="44"/>
      <c r="AP251" s="44"/>
      <c r="AQ251" s="107"/>
      <c r="AR251" s="107"/>
      <c r="AS251" s="107"/>
      <c r="AT251" s="107"/>
      <c r="AU251" s="107"/>
      <c r="AV251" s="107"/>
      <c r="AW251" s="107"/>
      <c r="AX251" s="107"/>
      <c r="AY251" s="107"/>
    </row>
    <row r="252" spans="1:51" ht="15" customHeight="1">
      <c r="A252" s="59" t="s">
        <v>54</v>
      </c>
      <c r="B252" s="63" t="s">
        <v>55</v>
      </c>
      <c r="C252" s="59">
        <v>2022</v>
      </c>
      <c r="D252" s="59" t="s">
        <v>309</v>
      </c>
      <c r="E252" s="64" t="s">
        <v>324</v>
      </c>
      <c r="F252" s="59" t="s">
        <v>57</v>
      </c>
      <c r="G252" s="39" t="s">
        <v>58</v>
      </c>
      <c r="H252" s="42">
        <v>24601</v>
      </c>
      <c r="I252" s="42" t="s">
        <v>59</v>
      </c>
      <c r="J252" s="42" t="s">
        <v>59</v>
      </c>
      <c r="K252" s="42" t="s">
        <v>348</v>
      </c>
      <c r="L252" s="42" t="s">
        <v>343</v>
      </c>
      <c r="M252" s="42" t="str">
        <f>L252</f>
        <v>UNIDAD DE INTELIGENCIA FINANCIERA</v>
      </c>
      <c r="N252" s="11" t="s">
        <v>73</v>
      </c>
      <c r="O252" s="11" t="s">
        <v>74</v>
      </c>
      <c r="P252" s="11" t="s">
        <v>75</v>
      </c>
      <c r="Q252" s="11"/>
      <c r="R252" s="13">
        <v>6917.89</v>
      </c>
      <c r="S252" s="11"/>
      <c r="T252" s="11"/>
      <c r="U252" s="11"/>
      <c r="V252" s="45" t="s">
        <v>152</v>
      </c>
      <c r="W252" s="45" t="s">
        <v>60</v>
      </c>
      <c r="X252" s="45" t="s">
        <v>376</v>
      </c>
      <c r="Y252" s="48">
        <v>44733</v>
      </c>
      <c r="Z252" s="71">
        <v>1818</v>
      </c>
      <c r="AA252" s="71">
        <f>Z252*1.16</f>
        <v>2108.8799999999997</v>
      </c>
      <c r="AB252" s="42" t="s">
        <v>61</v>
      </c>
      <c r="AC252" s="42" t="s">
        <v>62</v>
      </c>
      <c r="AD252" s="42" t="s">
        <v>63</v>
      </c>
      <c r="AE252" s="42" t="s">
        <v>64</v>
      </c>
      <c r="AF252" s="42" t="s">
        <v>348</v>
      </c>
      <c r="AG252" s="42" t="s">
        <v>65</v>
      </c>
      <c r="AH252" s="68">
        <v>44733</v>
      </c>
      <c r="AI252" s="68">
        <v>44743</v>
      </c>
      <c r="AJ252" s="39" t="s">
        <v>58</v>
      </c>
      <c r="AK252" s="42" t="s">
        <v>66</v>
      </c>
      <c r="AL252" s="42" t="s">
        <v>67</v>
      </c>
      <c r="AM252" s="42" t="s">
        <v>66</v>
      </c>
      <c r="AN252" s="42" t="s">
        <v>66</v>
      </c>
      <c r="AO252" s="42" t="s">
        <v>66</v>
      </c>
      <c r="AP252" s="42" t="s">
        <v>66</v>
      </c>
      <c r="AQ252" s="105" t="s">
        <v>68</v>
      </c>
      <c r="AR252" s="105" t="s">
        <v>68</v>
      </c>
      <c r="AS252" s="105" t="s">
        <v>68</v>
      </c>
      <c r="AT252" s="105" t="s">
        <v>68</v>
      </c>
      <c r="AU252" s="105" t="s">
        <v>68</v>
      </c>
      <c r="AV252" s="105" t="s">
        <v>68</v>
      </c>
      <c r="AW252" s="105" t="s">
        <v>68</v>
      </c>
      <c r="AX252" s="105" t="s">
        <v>68</v>
      </c>
      <c r="AY252" s="105" t="s">
        <v>68</v>
      </c>
    </row>
    <row r="253" spans="1:51">
      <c r="A253" s="60"/>
      <c r="B253" s="63"/>
      <c r="C253" s="60"/>
      <c r="D253" s="60"/>
      <c r="E253" s="65"/>
      <c r="F253" s="60"/>
      <c r="G253" s="40"/>
      <c r="H253" s="43"/>
      <c r="I253" s="43"/>
      <c r="J253" s="43"/>
      <c r="K253" s="43"/>
      <c r="L253" s="43"/>
      <c r="M253" s="43"/>
      <c r="N253" s="11"/>
      <c r="O253" s="11"/>
      <c r="P253" s="11"/>
      <c r="Q253" s="11" t="s">
        <v>152</v>
      </c>
      <c r="R253" s="13">
        <v>2858.24</v>
      </c>
      <c r="S253" s="11" t="s">
        <v>69</v>
      </c>
      <c r="T253" s="11" t="s">
        <v>70</v>
      </c>
      <c r="U253" s="11" t="s">
        <v>71</v>
      </c>
      <c r="V253" s="46"/>
      <c r="W253" s="46"/>
      <c r="X253" s="46"/>
      <c r="Y253" s="49"/>
      <c r="Z253" s="71"/>
      <c r="AA253" s="71"/>
      <c r="AB253" s="43"/>
      <c r="AC253" s="43"/>
      <c r="AD253" s="43"/>
      <c r="AE253" s="43"/>
      <c r="AF253" s="43"/>
      <c r="AG253" s="43"/>
      <c r="AH253" s="68"/>
      <c r="AI253" s="68"/>
      <c r="AJ253" s="40"/>
      <c r="AK253" s="43"/>
      <c r="AL253" s="43"/>
      <c r="AM253" s="43"/>
      <c r="AN253" s="43"/>
      <c r="AO253" s="43"/>
      <c r="AP253" s="43"/>
      <c r="AQ253" s="106"/>
      <c r="AR253" s="106"/>
      <c r="AS253" s="106"/>
      <c r="AT253" s="106"/>
      <c r="AU253" s="106"/>
      <c r="AV253" s="106"/>
      <c r="AW253" s="106"/>
      <c r="AX253" s="106"/>
      <c r="AY253" s="106"/>
    </row>
    <row r="254" spans="1:51">
      <c r="A254" s="60"/>
      <c r="B254" s="63"/>
      <c r="C254" s="60"/>
      <c r="D254" s="60"/>
      <c r="E254" s="65"/>
      <c r="F254" s="60"/>
      <c r="G254" s="40"/>
      <c r="H254" s="43"/>
      <c r="I254" s="43"/>
      <c r="J254" s="43"/>
      <c r="K254" s="43"/>
      <c r="L254" s="43"/>
      <c r="M254" s="43"/>
      <c r="N254" s="11"/>
      <c r="O254" s="11"/>
      <c r="P254" s="11"/>
      <c r="Q254" s="11" t="s">
        <v>355</v>
      </c>
      <c r="R254" s="13">
        <v>2288.6799999999998</v>
      </c>
      <c r="S254" s="11"/>
      <c r="T254" s="11"/>
      <c r="U254" s="11"/>
      <c r="V254" s="69" t="s">
        <v>355</v>
      </c>
      <c r="W254" s="46"/>
      <c r="X254" s="46"/>
      <c r="Y254" s="49"/>
      <c r="Z254" s="55">
        <v>408</v>
      </c>
      <c r="AA254" s="71">
        <f>Z254*1.16</f>
        <v>473.28</v>
      </c>
      <c r="AB254" s="43"/>
      <c r="AC254" s="43"/>
      <c r="AD254" s="43"/>
      <c r="AE254" s="43"/>
      <c r="AF254" s="43"/>
      <c r="AG254" s="43"/>
      <c r="AH254" s="68">
        <v>44733</v>
      </c>
      <c r="AI254" s="68">
        <v>44748</v>
      </c>
      <c r="AJ254" s="40"/>
      <c r="AK254" s="43"/>
      <c r="AL254" s="43"/>
      <c r="AM254" s="43"/>
      <c r="AN254" s="43"/>
      <c r="AO254" s="43"/>
      <c r="AP254" s="43"/>
      <c r="AQ254" s="106"/>
      <c r="AR254" s="106"/>
      <c r="AS254" s="106"/>
      <c r="AT254" s="106"/>
      <c r="AU254" s="106"/>
      <c r="AV254" s="106"/>
      <c r="AW254" s="106"/>
      <c r="AX254" s="106"/>
      <c r="AY254" s="106"/>
    </row>
    <row r="255" spans="1:51">
      <c r="A255" s="61"/>
      <c r="B255" s="63"/>
      <c r="C255" s="61"/>
      <c r="D255" s="61"/>
      <c r="E255" s="66"/>
      <c r="F255" s="61"/>
      <c r="G255" s="41"/>
      <c r="H255" s="44"/>
      <c r="I255" s="44"/>
      <c r="J255" s="44"/>
      <c r="K255" s="44"/>
      <c r="L255" s="44"/>
      <c r="M255" s="44"/>
      <c r="N255" s="11"/>
      <c r="O255" s="11"/>
      <c r="P255" s="11"/>
      <c r="Q255" s="12"/>
      <c r="R255" s="12"/>
      <c r="S255" s="11"/>
      <c r="T255" s="11" t="s">
        <v>70</v>
      </c>
      <c r="U255" s="11" t="s">
        <v>71</v>
      </c>
      <c r="V255" s="69"/>
      <c r="W255" s="47"/>
      <c r="X255" s="47"/>
      <c r="Y255" s="50"/>
      <c r="Z255" s="57"/>
      <c r="AA255" s="71"/>
      <c r="AB255" s="44"/>
      <c r="AC255" s="44"/>
      <c r="AD255" s="44"/>
      <c r="AE255" s="44"/>
      <c r="AF255" s="44"/>
      <c r="AG255" s="44"/>
      <c r="AH255" s="68"/>
      <c r="AI255" s="68"/>
      <c r="AJ255" s="41"/>
      <c r="AK255" s="44"/>
      <c r="AL255" s="44"/>
      <c r="AM255" s="44"/>
      <c r="AN255" s="44"/>
      <c r="AO255" s="44"/>
      <c r="AP255" s="44"/>
      <c r="AQ255" s="107"/>
      <c r="AR255" s="107"/>
      <c r="AS255" s="107"/>
      <c r="AT255" s="107"/>
      <c r="AU255" s="107"/>
      <c r="AV255" s="107"/>
      <c r="AW255" s="107"/>
      <c r="AX255" s="107"/>
      <c r="AY255" s="107"/>
    </row>
    <row r="256" spans="1:51" ht="15" customHeight="1">
      <c r="A256" s="59" t="s">
        <v>54</v>
      </c>
      <c r="B256" s="63" t="s">
        <v>55</v>
      </c>
      <c r="C256" s="59">
        <v>2022</v>
      </c>
      <c r="D256" s="59" t="s">
        <v>309</v>
      </c>
      <c r="E256" s="64" t="s">
        <v>324</v>
      </c>
      <c r="F256" s="59" t="s">
        <v>57</v>
      </c>
      <c r="G256" s="39" t="s">
        <v>58</v>
      </c>
      <c r="H256" s="42">
        <v>29101</v>
      </c>
      <c r="I256" s="42" t="s">
        <v>59</v>
      </c>
      <c r="J256" s="42" t="s">
        <v>59</v>
      </c>
      <c r="K256" s="42" t="s">
        <v>349</v>
      </c>
      <c r="L256" s="42" t="s">
        <v>343</v>
      </c>
      <c r="M256" s="42" t="str">
        <f>L256</f>
        <v>UNIDAD DE INTELIGENCIA FINANCIERA</v>
      </c>
      <c r="N256" s="11" t="s">
        <v>73</v>
      </c>
      <c r="O256" s="11" t="s">
        <v>74</v>
      </c>
      <c r="P256" s="11" t="s">
        <v>75</v>
      </c>
      <c r="Q256" s="11"/>
      <c r="R256" s="13">
        <v>25023.52</v>
      </c>
      <c r="S256" s="11"/>
      <c r="T256" s="11"/>
      <c r="U256" s="11"/>
      <c r="V256" s="45" t="s">
        <v>152</v>
      </c>
      <c r="W256" s="45" t="s">
        <v>60</v>
      </c>
      <c r="X256" s="45" t="s">
        <v>376</v>
      </c>
      <c r="Y256" s="48">
        <v>44733</v>
      </c>
      <c r="Z256" s="71">
        <v>6832</v>
      </c>
      <c r="AA256" s="71">
        <f>Z256*1.16</f>
        <v>7925.12</v>
      </c>
      <c r="AB256" s="42" t="s">
        <v>61</v>
      </c>
      <c r="AC256" s="42" t="s">
        <v>62</v>
      </c>
      <c r="AD256" s="42" t="s">
        <v>63</v>
      </c>
      <c r="AE256" s="42" t="s">
        <v>64</v>
      </c>
      <c r="AF256" s="42" t="s">
        <v>349</v>
      </c>
      <c r="AG256" s="42" t="s">
        <v>65</v>
      </c>
      <c r="AH256" s="68">
        <v>44733</v>
      </c>
      <c r="AI256" s="68">
        <v>44743</v>
      </c>
      <c r="AJ256" s="39" t="s">
        <v>58</v>
      </c>
      <c r="AK256" s="42" t="s">
        <v>66</v>
      </c>
      <c r="AL256" s="42" t="s">
        <v>67</v>
      </c>
      <c r="AM256" s="42" t="s">
        <v>66</v>
      </c>
      <c r="AN256" s="42" t="s">
        <v>66</v>
      </c>
      <c r="AO256" s="42" t="s">
        <v>66</v>
      </c>
      <c r="AP256" s="42" t="s">
        <v>66</v>
      </c>
      <c r="AQ256" s="105" t="s">
        <v>68</v>
      </c>
      <c r="AR256" s="105" t="s">
        <v>68</v>
      </c>
      <c r="AS256" s="105" t="s">
        <v>68</v>
      </c>
      <c r="AT256" s="105" t="s">
        <v>68</v>
      </c>
      <c r="AU256" s="105" t="s">
        <v>68</v>
      </c>
      <c r="AV256" s="105" t="s">
        <v>68</v>
      </c>
      <c r="AW256" s="105" t="s">
        <v>68</v>
      </c>
      <c r="AX256" s="105" t="s">
        <v>68</v>
      </c>
      <c r="AY256" s="105" t="s">
        <v>68</v>
      </c>
    </row>
    <row r="257" spans="1:51">
      <c r="A257" s="60"/>
      <c r="B257" s="63"/>
      <c r="C257" s="60"/>
      <c r="D257" s="60"/>
      <c r="E257" s="65"/>
      <c r="F257" s="60"/>
      <c r="G257" s="40"/>
      <c r="H257" s="43"/>
      <c r="I257" s="43"/>
      <c r="J257" s="43"/>
      <c r="K257" s="43"/>
      <c r="L257" s="43"/>
      <c r="M257" s="43"/>
      <c r="N257" s="11"/>
      <c r="O257" s="11"/>
      <c r="P257" s="11"/>
      <c r="Q257" s="11" t="s">
        <v>152</v>
      </c>
      <c r="R257" s="13">
        <v>16185.48</v>
      </c>
      <c r="S257" s="11" t="s">
        <v>69</v>
      </c>
      <c r="T257" s="11" t="s">
        <v>70</v>
      </c>
      <c r="U257" s="11" t="s">
        <v>71</v>
      </c>
      <c r="V257" s="46"/>
      <c r="W257" s="46"/>
      <c r="X257" s="46"/>
      <c r="Y257" s="49"/>
      <c r="Z257" s="71"/>
      <c r="AA257" s="71"/>
      <c r="AB257" s="43"/>
      <c r="AC257" s="43"/>
      <c r="AD257" s="43"/>
      <c r="AE257" s="43"/>
      <c r="AF257" s="43"/>
      <c r="AG257" s="43"/>
      <c r="AH257" s="68"/>
      <c r="AI257" s="68"/>
      <c r="AJ257" s="40"/>
      <c r="AK257" s="43"/>
      <c r="AL257" s="43"/>
      <c r="AM257" s="43"/>
      <c r="AN257" s="43"/>
      <c r="AO257" s="43"/>
      <c r="AP257" s="43"/>
      <c r="AQ257" s="106"/>
      <c r="AR257" s="106"/>
      <c r="AS257" s="106"/>
      <c r="AT257" s="106"/>
      <c r="AU257" s="106"/>
      <c r="AV257" s="106"/>
      <c r="AW257" s="106"/>
      <c r="AX257" s="106"/>
      <c r="AY257" s="106"/>
    </row>
    <row r="258" spans="1:51">
      <c r="A258" s="60"/>
      <c r="B258" s="63"/>
      <c r="C258" s="60"/>
      <c r="D258" s="60"/>
      <c r="E258" s="65"/>
      <c r="F258" s="60"/>
      <c r="G258" s="40"/>
      <c r="H258" s="43"/>
      <c r="I258" s="43"/>
      <c r="J258" s="43"/>
      <c r="K258" s="43"/>
      <c r="L258" s="43"/>
      <c r="M258" s="43"/>
      <c r="N258" s="11"/>
      <c r="O258" s="11"/>
      <c r="P258" s="11"/>
      <c r="Q258" s="11" t="s">
        <v>355</v>
      </c>
      <c r="R258" s="13">
        <v>7195.48</v>
      </c>
      <c r="S258" s="11"/>
      <c r="T258" s="11"/>
      <c r="U258" s="11"/>
      <c r="V258" s="69" t="s">
        <v>355</v>
      </c>
      <c r="W258" s="46"/>
      <c r="X258" s="46"/>
      <c r="Y258" s="49"/>
      <c r="Z258" s="55">
        <v>2427.5</v>
      </c>
      <c r="AA258" s="71">
        <f>Z258*1.16</f>
        <v>2815.8999999999996</v>
      </c>
      <c r="AB258" s="43"/>
      <c r="AC258" s="43"/>
      <c r="AD258" s="43"/>
      <c r="AE258" s="43"/>
      <c r="AF258" s="43"/>
      <c r="AG258" s="43"/>
      <c r="AH258" s="68">
        <v>44733</v>
      </c>
      <c r="AI258" s="68">
        <v>44748</v>
      </c>
      <c r="AJ258" s="40"/>
      <c r="AK258" s="43"/>
      <c r="AL258" s="43"/>
      <c r="AM258" s="43"/>
      <c r="AN258" s="43"/>
      <c r="AO258" s="43"/>
      <c r="AP258" s="43"/>
      <c r="AQ258" s="106"/>
      <c r="AR258" s="106"/>
      <c r="AS258" s="106"/>
      <c r="AT258" s="106"/>
      <c r="AU258" s="106"/>
      <c r="AV258" s="106"/>
      <c r="AW258" s="106"/>
      <c r="AX258" s="106"/>
      <c r="AY258" s="106"/>
    </row>
    <row r="259" spans="1:51" ht="41.25" customHeight="1">
      <c r="A259" s="61"/>
      <c r="B259" s="63"/>
      <c r="C259" s="61"/>
      <c r="D259" s="61"/>
      <c r="E259" s="66"/>
      <c r="F259" s="61"/>
      <c r="G259" s="41"/>
      <c r="H259" s="44"/>
      <c r="I259" s="44"/>
      <c r="J259" s="44"/>
      <c r="K259" s="44"/>
      <c r="L259" s="44"/>
      <c r="M259" s="44"/>
      <c r="N259" s="11"/>
      <c r="O259" s="11"/>
      <c r="P259" s="11"/>
      <c r="Q259" s="12"/>
      <c r="R259" s="12"/>
      <c r="S259" s="11"/>
      <c r="T259" s="11" t="s">
        <v>70</v>
      </c>
      <c r="U259" s="11" t="s">
        <v>71</v>
      </c>
      <c r="V259" s="69"/>
      <c r="W259" s="47"/>
      <c r="X259" s="47"/>
      <c r="Y259" s="50"/>
      <c r="Z259" s="57"/>
      <c r="AA259" s="71"/>
      <c r="AB259" s="44"/>
      <c r="AC259" s="44"/>
      <c r="AD259" s="44"/>
      <c r="AE259" s="44"/>
      <c r="AF259" s="44"/>
      <c r="AG259" s="44"/>
      <c r="AH259" s="68"/>
      <c r="AI259" s="68"/>
      <c r="AJ259" s="41"/>
      <c r="AK259" s="44"/>
      <c r="AL259" s="44"/>
      <c r="AM259" s="44"/>
      <c r="AN259" s="44"/>
      <c r="AO259" s="44"/>
      <c r="AP259" s="44"/>
      <c r="AQ259" s="107"/>
      <c r="AR259" s="107"/>
      <c r="AS259" s="107"/>
      <c r="AT259" s="107"/>
      <c r="AU259" s="107"/>
      <c r="AV259" s="107"/>
      <c r="AW259" s="107"/>
      <c r="AX259" s="107"/>
      <c r="AY259" s="107"/>
    </row>
    <row r="260" spans="1:51" ht="15" customHeight="1">
      <c r="A260" s="59" t="s">
        <v>54</v>
      </c>
      <c r="B260" s="63" t="s">
        <v>55</v>
      </c>
      <c r="C260" s="59">
        <v>2022</v>
      </c>
      <c r="D260" s="59" t="s">
        <v>309</v>
      </c>
      <c r="E260" s="64" t="s">
        <v>324</v>
      </c>
      <c r="F260" s="59" t="s">
        <v>57</v>
      </c>
      <c r="G260" s="39" t="s">
        <v>58</v>
      </c>
      <c r="H260" s="42">
        <v>29401</v>
      </c>
      <c r="I260" s="42" t="s">
        <v>59</v>
      </c>
      <c r="J260" s="42" t="s">
        <v>59</v>
      </c>
      <c r="K260" s="42" t="s">
        <v>350</v>
      </c>
      <c r="L260" s="42" t="s">
        <v>343</v>
      </c>
      <c r="M260" s="42" t="str">
        <f>L260</f>
        <v>UNIDAD DE INTELIGENCIA FINANCIERA</v>
      </c>
      <c r="N260" s="11" t="s">
        <v>73</v>
      </c>
      <c r="O260" s="11" t="s">
        <v>74</v>
      </c>
      <c r="P260" s="11" t="s">
        <v>75</v>
      </c>
      <c r="Q260" s="11"/>
      <c r="R260" s="13">
        <v>15544.17</v>
      </c>
      <c r="S260" s="11"/>
      <c r="T260" s="11"/>
      <c r="U260" s="11"/>
      <c r="V260" s="45" t="s">
        <v>152</v>
      </c>
      <c r="W260" s="45" t="s">
        <v>60</v>
      </c>
      <c r="X260" s="45" t="s">
        <v>376</v>
      </c>
      <c r="Y260" s="48">
        <v>44733</v>
      </c>
      <c r="Z260" s="55">
        <v>9367</v>
      </c>
      <c r="AA260" s="55">
        <f>Z260*1.16</f>
        <v>10865.72</v>
      </c>
      <c r="AB260" s="42" t="s">
        <v>61</v>
      </c>
      <c r="AC260" s="42" t="s">
        <v>62</v>
      </c>
      <c r="AD260" s="42" t="s">
        <v>63</v>
      </c>
      <c r="AE260" s="42" t="s">
        <v>64</v>
      </c>
      <c r="AF260" s="42" t="s">
        <v>350</v>
      </c>
      <c r="AG260" s="42" t="s">
        <v>65</v>
      </c>
      <c r="AH260" s="51">
        <v>44733</v>
      </c>
      <c r="AI260" s="51">
        <v>44743</v>
      </c>
      <c r="AJ260" s="39" t="s">
        <v>58</v>
      </c>
      <c r="AK260" s="42" t="s">
        <v>66</v>
      </c>
      <c r="AL260" s="42" t="s">
        <v>67</v>
      </c>
      <c r="AM260" s="42" t="s">
        <v>66</v>
      </c>
      <c r="AN260" s="42" t="s">
        <v>66</v>
      </c>
      <c r="AO260" s="42" t="s">
        <v>66</v>
      </c>
      <c r="AP260" s="42" t="s">
        <v>66</v>
      </c>
      <c r="AQ260" s="105" t="s">
        <v>68</v>
      </c>
      <c r="AR260" s="105" t="s">
        <v>68</v>
      </c>
      <c r="AS260" s="105" t="s">
        <v>68</v>
      </c>
      <c r="AT260" s="105" t="s">
        <v>68</v>
      </c>
      <c r="AU260" s="105" t="s">
        <v>68</v>
      </c>
      <c r="AV260" s="105" t="s">
        <v>68</v>
      </c>
      <c r="AW260" s="105" t="s">
        <v>68</v>
      </c>
      <c r="AX260" s="105" t="s">
        <v>68</v>
      </c>
      <c r="AY260" s="105" t="s">
        <v>68</v>
      </c>
    </row>
    <row r="261" spans="1:51">
      <c r="A261" s="60"/>
      <c r="B261" s="63"/>
      <c r="C261" s="60"/>
      <c r="D261" s="60"/>
      <c r="E261" s="65"/>
      <c r="F261" s="60"/>
      <c r="G261" s="40"/>
      <c r="H261" s="43"/>
      <c r="I261" s="43"/>
      <c r="J261" s="43"/>
      <c r="K261" s="43"/>
      <c r="L261" s="43"/>
      <c r="M261" s="43"/>
      <c r="N261" s="11"/>
      <c r="O261" s="11"/>
      <c r="P261" s="11"/>
      <c r="Q261" s="11" t="s">
        <v>152</v>
      </c>
      <c r="R261" s="13">
        <v>10865.72</v>
      </c>
      <c r="S261" s="11" t="s">
        <v>69</v>
      </c>
      <c r="T261" s="11" t="s">
        <v>70</v>
      </c>
      <c r="U261" s="11" t="s">
        <v>71</v>
      </c>
      <c r="V261" s="46"/>
      <c r="W261" s="46"/>
      <c r="X261" s="46"/>
      <c r="Y261" s="49"/>
      <c r="Z261" s="56"/>
      <c r="AA261" s="56"/>
      <c r="AB261" s="43"/>
      <c r="AC261" s="43"/>
      <c r="AD261" s="43"/>
      <c r="AE261" s="43"/>
      <c r="AF261" s="43"/>
      <c r="AG261" s="43"/>
      <c r="AH261" s="52"/>
      <c r="AI261" s="52"/>
      <c r="AJ261" s="40"/>
      <c r="AK261" s="43"/>
      <c r="AL261" s="43"/>
      <c r="AM261" s="43"/>
      <c r="AN261" s="43"/>
      <c r="AO261" s="43"/>
      <c r="AP261" s="43"/>
      <c r="AQ261" s="106"/>
      <c r="AR261" s="106"/>
      <c r="AS261" s="106"/>
      <c r="AT261" s="106"/>
      <c r="AU261" s="106"/>
      <c r="AV261" s="106"/>
      <c r="AW261" s="106"/>
      <c r="AX261" s="106"/>
      <c r="AY261" s="106"/>
    </row>
    <row r="262" spans="1:51">
      <c r="A262" s="60"/>
      <c r="B262" s="63"/>
      <c r="C262" s="60"/>
      <c r="D262" s="60"/>
      <c r="E262" s="65"/>
      <c r="F262" s="60"/>
      <c r="G262" s="40"/>
      <c r="H262" s="43"/>
      <c r="I262" s="43"/>
      <c r="J262" s="43"/>
      <c r="K262" s="43"/>
      <c r="L262" s="43"/>
      <c r="M262" s="43"/>
      <c r="N262" s="11"/>
      <c r="O262" s="11"/>
      <c r="P262" s="11"/>
      <c r="Q262" s="11" t="s">
        <v>355</v>
      </c>
      <c r="R262" s="13">
        <v>15194.26</v>
      </c>
      <c r="S262" s="11"/>
      <c r="T262" s="11"/>
      <c r="U262" s="11"/>
      <c r="V262" s="46"/>
      <c r="W262" s="46"/>
      <c r="X262" s="46"/>
      <c r="Y262" s="49"/>
      <c r="Z262" s="56"/>
      <c r="AA262" s="56"/>
      <c r="AB262" s="43"/>
      <c r="AC262" s="43"/>
      <c r="AD262" s="43"/>
      <c r="AE262" s="43"/>
      <c r="AF262" s="43"/>
      <c r="AG262" s="43"/>
      <c r="AH262" s="52"/>
      <c r="AI262" s="52"/>
      <c r="AJ262" s="40"/>
      <c r="AK262" s="43"/>
      <c r="AL262" s="43"/>
      <c r="AM262" s="43"/>
      <c r="AN262" s="43"/>
      <c r="AO262" s="43"/>
      <c r="AP262" s="43"/>
      <c r="AQ262" s="106"/>
      <c r="AR262" s="106"/>
      <c r="AS262" s="106"/>
      <c r="AT262" s="106"/>
      <c r="AU262" s="106"/>
      <c r="AV262" s="106"/>
      <c r="AW262" s="106"/>
      <c r="AX262" s="106"/>
      <c r="AY262" s="106"/>
    </row>
    <row r="263" spans="1:51" ht="38.25" customHeight="1">
      <c r="A263" s="61"/>
      <c r="B263" s="63"/>
      <c r="C263" s="61"/>
      <c r="D263" s="61"/>
      <c r="E263" s="66"/>
      <c r="F263" s="61"/>
      <c r="G263" s="41"/>
      <c r="H263" s="44"/>
      <c r="I263" s="44"/>
      <c r="J263" s="44"/>
      <c r="K263" s="44"/>
      <c r="L263" s="44"/>
      <c r="M263" s="44"/>
      <c r="N263" s="11"/>
      <c r="O263" s="11"/>
      <c r="P263" s="11"/>
      <c r="Q263" s="11"/>
      <c r="R263" s="13"/>
      <c r="S263" s="11"/>
      <c r="T263" s="11" t="s">
        <v>70</v>
      </c>
      <c r="U263" s="11" t="s">
        <v>71</v>
      </c>
      <c r="V263" s="47"/>
      <c r="W263" s="47"/>
      <c r="X263" s="47"/>
      <c r="Y263" s="50"/>
      <c r="Z263" s="57"/>
      <c r="AA263" s="57"/>
      <c r="AB263" s="44"/>
      <c r="AC263" s="44"/>
      <c r="AD263" s="44"/>
      <c r="AE263" s="44"/>
      <c r="AF263" s="44"/>
      <c r="AG263" s="44"/>
      <c r="AH263" s="53"/>
      <c r="AI263" s="53"/>
      <c r="AJ263" s="41"/>
      <c r="AK263" s="44"/>
      <c r="AL263" s="44"/>
      <c r="AM263" s="44"/>
      <c r="AN263" s="44"/>
      <c r="AO263" s="44"/>
      <c r="AP263" s="44"/>
      <c r="AQ263" s="107"/>
      <c r="AR263" s="107"/>
      <c r="AS263" s="107"/>
      <c r="AT263" s="107"/>
      <c r="AU263" s="107"/>
      <c r="AV263" s="107"/>
      <c r="AW263" s="107"/>
      <c r="AX263" s="107"/>
      <c r="AY263" s="107"/>
    </row>
    <row r="264" spans="1:51" ht="15" customHeight="1">
      <c r="A264" s="59" t="s">
        <v>54</v>
      </c>
      <c r="B264" s="63" t="s">
        <v>55</v>
      </c>
      <c r="C264" s="59">
        <v>2022</v>
      </c>
      <c r="D264" s="59" t="s">
        <v>309</v>
      </c>
      <c r="E264" s="64" t="s">
        <v>324</v>
      </c>
      <c r="F264" s="59" t="s">
        <v>57</v>
      </c>
      <c r="G264" s="39" t="s">
        <v>58</v>
      </c>
      <c r="H264" s="42">
        <v>51501</v>
      </c>
      <c r="I264" s="42" t="s">
        <v>59</v>
      </c>
      <c r="J264" s="42" t="s">
        <v>59</v>
      </c>
      <c r="K264" s="42" t="s">
        <v>351</v>
      </c>
      <c r="L264" s="42" t="s">
        <v>343</v>
      </c>
      <c r="M264" s="42" t="str">
        <f>L264</f>
        <v>UNIDAD DE INTELIGENCIA FINANCIERA</v>
      </c>
      <c r="N264" s="11" t="s">
        <v>73</v>
      </c>
      <c r="O264" s="11" t="s">
        <v>74</v>
      </c>
      <c r="P264" s="11" t="s">
        <v>75</v>
      </c>
      <c r="Q264" s="11"/>
      <c r="R264" s="13">
        <v>138423.67000000001</v>
      </c>
      <c r="S264" s="11" t="s">
        <v>73</v>
      </c>
      <c r="T264" s="11" t="s">
        <v>74</v>
      </c>
      <c r="U264" s="11" t="s">
        <v>75</v>
      </c>
      <c r="V264" s="45"/>
      <c r="W264" s="45" t="s">
        <v>60</v>
      </c>
      <c r="X264" s="45" t="s">
        <v>376</v>
      </c>
      <c r="Y264" s="48">
        <v>44733</v>
      </c>
      <c r="Z264" s="71">
        <v>73888.7</v>
      </c>
      <c r="AA264" s="55">
        <f>Z264*1.16</f>
        <v>85710.891999999993</v>
      </c>
      <c r="AB264" s="42" t="s">
        <v>61</v>
      </c>
      <c r="AC264" s="42" t="s">
        <v>62</v>
      </c>
      <c r="AD264" s="42" t="s">
        <v>63</v>
      </c>
      <c r="AE264" s="42" t="s">
        <v>64</v>
      </c>
      <c r="AF264" s="42" t="s">
        <v>351</v>
      </c>
      <c r="AG264" s="42" t="s">
        <v>65</v>
      </c>
      <c r="AH264" s="68">
        <v>44733</v>
      </c>
      <c r="AI264" s="68">
        <v>44743</v>
      </c>
      <c r="AJ264" s="39" t="s">
        <v>58</v>
      </c>
      <c r="AK264" s="42" t="s">
        <v>66</v>
      </c>
      <c r="AL264" s="42" t="s">
        <v>67</v>
      </c>
      <c r="AM264" s="42" t="s">
        <v>66</v>
      </c>
      <c r="AN264" s="42" t="s">
        <v>66</v>
      </c>
      <c r="AO264" s="42" t="s">
        <v>66</v>
      </c>
      <c r="AP264" s="42" t="s">
        <v>66</v>
      </c>
      <c r="AQ264" s="105" t="s">
        <v>68</v>
      </c>
      <c r="AR264" s="105" t="s">
        <v>68</v>
      </c>
      <c r="AS264" s="105" t="s">
        <v>68</v>
      </c>
      <c r="AT264" s="105" t="s">
        <v>68</v>
      </c>
      <c r="AU264" s="105" t="s">
        <v>68</v>
      </c>
      <c r="AV264" s="105" t="s">
        <v>68</v>
      </c>
      <c r="AW264" s="105" t="s">
        <v>68</v>
      </c>
      <c r="AX264" s="105" t="s">
        <v>68</v>
      </c>
      <c r="AY264" s="105" t="s">
        <v>68</v>
      </c>
    </row>
    <row r="265" spans="1:51">
      <c r="A265" s="60"/>
      <c r="B265" s="63"/>
      <c r="C265" s="60"/>
      <c r="D265" s="60"/>
      <c r="E265" s="65"/>
      <c r="F265" s="60"/>
      <c r="G265" s="40"/>
      <c r="H265" s="43"/>
      <c r="I265" s="43"/>
      <c r="J265" s="43"/>
      <c r="K265" s="43"/>
      <c r="L265" s="43"/>
      <c r="M265" s="43"/>
      <c r="N265" s="11"/>
      <c r="O265" s="11"/>
      <c r="P265" s="11"/>
      <c r="Q265" s="11" t="s">
        <v>152</v>
      </c>
      <c r="R265" s="13">
        <v>169493.4</v>
      </c>
      <c r="S265" s="11" t="s">
        <v>69</v>
      </c>
      <c r="T265" s="11" t="s">
        <v>70</v>
      </c>
      <c r="U265" s="11" t="s">
        <v>71</v>
      </c>
      <c r="V265" s="47"/>
      <c r="W265" s="46"/>
      <c r="X265" s="46"/>
      <c r="Y265" s="49"/>
      <c r="Z265" s="71"/>
      <c r="AA265" s="56"/>
      <c r="AB265" s="43"/>
      <c r="AC265" s="43"/>
      <c r="AD265" s="43"/>
      <c r="AE265" s="43"/>
      <c r="AF265" s="43"/>
      <c r="AG265" s="43"/>
      <c r="AH265" s="68"/>
      <c r="AI265" s="68"/>
      <c r="AJ265" s="40"/>
      <c r="AK265" s="43"/>
      <c r="AL265" s="43"/>
      <c r="AM265" s="43"/>
      <c r="AN265" s="43"/>
      <c r="AO265" s="43"/>
      <c r="AP265" s="43"/>
      <c r="AQ265" s="106"/>
      <c r="AR265" s="106"/>
      <c r="AS265" s="106"/>
      <c r="AT265" s="106"/>
      <c r="AU265" s="106"/>
      <c r="AV265" s="106"/>
      <c r="AW265" s="106"/>
      <c r="AX265" s="106"/>
      <c r="AY265" s="106"/>
    </row>
    <row r="266" spans="1:51">
      <c r="A266" s="60"/>
      <c r="B266" s="63"/>
      <c r="C266" s="60"/>
      <c r="D266" s="60"/>
      <c r="E266" s="65"/>
      <c r="F266" s="60"/>
      <c r="G266" s="40"/>
      <c r="H266" s="43"/>
      <c r="I266" s="43"/>
      <c r="J266" s="43"/>
      <c r="K266" s="43"/>
      <c r="L266" s="43"/>
      <c r="M266" s="43"/>
      <c r="N266" s="11"/>
      <c r="O266" s="11"/>
      <c r="P266" s="11"/>
      <c r="Q266" s="11" t="s">
        <v>355</v>
      </c>
      <c r="R266" s="13">
        <v>158518.93</v>
      </c>
      <c r="S266" s="11"/>
      <c r="T266" s="11"/>
      <c r="U266" s="11"/>
      <c r="V266" s="45" t="s">
        <v>355</v>
      </c>
      <c r="W266" s="46"/>
      <c r="X266" s="46"/>
      <c r="Y266" s="49"/>
      <c r="Z266" s="71">
        <v>39151.75</v>
      </c>
      <c r="AA266" s="55">
        <f>Z266*1.16</f>
        <v>45416.03</v>
      </c>
      <c r="AB266" s="43"/>
      <c r="AC266" s="43"/>
      <c r="AD266" s="43"/>
      <c r="AE266" s="43"/>
      <c r="AF266" s="43"/>
      <c r="AG266" s="43"/>
      <c r="AH266" s="68">
        <v>44733</v>
      </c>
      <c r="AI266" s="68">
        <v>44748</v>
      </c>
      <c r="AJ266" s="40"/>
      <c r="AK266" s="43"/>
      <c r="AL266" s="43"/>
      <c r="AM266" s="43"/>
      <c r="AN266" s="43"/>
      <c r="AO266" s="43"/>
      <c r="AP266" s="43"/>
      <c r="AQ266" s="106"/>
      <c r="AR266" s="106"/>
      <c r="AS266" s="106"/>
      <c r="AT266" s="106"/>
      <c r="AU266" s="106"/>
      <c r="AV266" s="106"/>
      <c r="AW266" s="106"/>
      <c r="AX266" s="106"/>
      <c r="AY266" s="106"/>
    </row>
    <row r="267" spans="1:51" ht="25.5" customHeight="1">
      <c r="A267" s="61"/>
      <c r="B267" s="63"/>
      <c r="C267" s="61"/>
      <c r="D267" s="61"/>
      <c r="E267" s="66"/>
      <c r="F267" s="61"/>
      <c r="G267" s="41"/>
      <c r="H267" s="44"/>
      <c r="I267" s="44"/>
      <c r="J267" s="44"/>
      <c r="K267" s="44"/>
      <c r="L267" s="44"/>
      <c r="M267" s="44"/>
      <c r="N267" s="11"/>
      <c r="O267" s="11"/>
      <c r="P267" s="11"/>
      <c r="Q267" s="11"/>
      <c r="R267" s="13"/>
      <c r="S267" s="11"/>
      <c r="T267" s="11" t="s">
        <v>70</v>
      </c>
      <c r="U267" s="11" t="s">
        <v>71</v>
      </c>
      <c r="V267" s="47"/>
      <c r="W267" s="47"/>
      <c r="X267" s="47"/>
      <c r="Y267" s="50"/>
      <c r="Z267" s="71"/>
      <c r="AA267" s="57"/>
      <c r="AB267" s="44"/>
      <c r="AC267" s="44"/>
      <c r="AD267" s="44"/>
      <c r="AE267" s="44"/>
      <c r="AF267" s="44"/>
      <c r="AG267" s="44"/>
      <c r="AH267" s="68"/>
      <c r="AI267" s="68"/>
      <c r="AJ267" s="41"/>
      <c r="AK267" s="44"/>
      <c r="AL267" s="44"/>
      <c r="AM267" s="44"/>
      <c r="AN267" s="44"/>
      <c r="AO267" s="44"/>
      <c r="AP267" s="44"/>
      <c r="AQ267" s="107"/>
      <c r="AR267" s="107"/>
      <c r="AS267" s="107"/>
      <c r="AT267" s="107"/>
      <c r="AU267" s="107"/>
      <c r="AV267" s="107"/>
      <c r="AW267" s="107"/>
      <c r="AX267" s="107"/>
      <c r="AY267" s="107"/>
    </row>
    <row r="268" spans="1:51" ht="15" customHeight="1">
      <c r="A268" s="59" t="s">
        <v>54</v>
      </c>
      <c r="B268" s="63" t="s">
        <v>55</v>
      </c>
      <c r="C268" s="59">
        <v>2022</v>
      </c>
      <c r="D268" s="59" t="s">
        <v>378</v>
      </c>
      <c r="E268" s="64" t="s">
        <v>390</v>
      </c>
      <c r="F268" s="59" t="s">
        <v>57</v>
      </c>
      <c r="G268" s="39" t="s">
        <v>58</v>
      </c>
      <c r="H268" s="42">
        <v>21601</v>
      </c>
      <c r="I268" s="42" t="s">
        <v>59</v>
      </c>
      <c r="J268" s="42" t="s">
        <v>59</v>
      </c>
      <c r="K268" s="42" t="s">
        <v>391</v>
      </c>
      <c r="L268" s="42" t="s">
        <v>120</v>
      </c>
      <c r="M268" s="42" t="str">
        <f>L268</f>
        <v>SECRETARIA DE GOBIERNO</v>
      </c>
      <c r="N268" s="11"/>
      <c r="O268" s="11"/>
      <c r="P268" s="11"/>
      <c r="Q268" s="11" t="s">
        <v>196</v>
      </c>
      <c r="R268" s="13">
        <v>157158.63</v>
      </c>
      <c r="S268" s="11" t="s">
        <v>193</v>
      </c>
      <c r="T268" s="11" t="s">
        <v>194</v>
      </c>
      <c r="U268" s="11" t="s">
        <v>195</v>
      </c>
      <c r="V268" s="23"/>
      <c r="W268" s="45" t="s">
        <v>60</v>
      </c>
      <c r="X268" s="22" t="s">
        <v>408</v>
      </c>
      <c r="Y268" s="48">
        <v>44749</v>
      </c>
      <c r="Z268" s="20">
        <v>110339.75</v>
      </c>
      <c r="AA268" s="20">
        <f>Z268*1.16</f>
        <v>127994.10999999999</v>
      </c>
      <c r="AB268" s="42" t="s">
        <v>61</v>
      </c>
      <c r="AC268" s="42" t="s">
        <v>62</v>
      </c>
      <c r="AD268" s="42" t="s">
        <v>63</v>
      </c>
      <c r="AE268" s="42" t="s">
        <v>64</v>
      </c>
      <c r="AF268" s="42" t="s">
        <v>391</v>
      </c>
      <c r="AG268" s="42" t="s">
        <v>65</v>
      </c>
      <c r="AH268" s="51">
        <v>44749</v>
      </c>
      <c r="AI268" s="51">
        <v>44760</v>
      </c>
      <c r="AJ268" s="39" t="s">
        <v>58</v>
      </c>
      <c r="AK268" s="42" t="s">
        <v>66</v>
      </c>
      <c r="AL268" s="42" t="s">
        <v>67</v>
      </c>
      <c r="AM268" s="42" t="s">
        <v>66</v>
      </c>
      <c r="AN268" s="42" t="s">
        <v>66</v>
      </c>
      <c r="AO268" s="42" t="s">
        <v>66</v>
      </c>
      <c r="AP268" s="42" t="s">
        <v>66</v>
      </c>
      <c r="AQ268" s="42" t="s">
        <v>68</v>
      </c>
      <c r="AR268" s="42" t="s">
        <v>68</v>
      </c>
      <c r="AS268" s="42" t="s">
        <v>68</v>
      </c>
      <c r="AT268" s="42" t="s">
        <v>68</v>
      </c>
      <c r="AU268" s="42" t="s">
        <v>68</v>
      </c>
      <c r="AV268" s="42" t="s">
        <v>68</v>
      </c>
      <c r="AW268" s="42" t="s">
        <v>68</v>
      </c>
      <c r="AX268" s="42" t="s">
        <v>68</v>
      </c>
      <c r="AY268" s="42" t="s">
        <v>68</v>
      </c>
    </row>
    <row r="269" spans="1:51" ht="40.5">
      <c r="A269" s="60"/>
      <c r="B269" s="63"/>
      <c r="C269" s="60"/>
      <c r="D269" s="60"/>
      <c r="E269" s="65"/>
      <c r="F269" s="60"/>
      <c r="G269" s="40"/>
      <c r="H269" s="43"/>
      <c r="I269" s="43"/>
      <c r="J269" s="43"/>
      <c r="K269" s="43"/>
      <c r="L269" s="43"/>
      <c r="M269" s="43"/>
      <c r="N269" s="11"/>
      <c r="O269" s="11"/>
      <c r="P269" s="11"/>
      <c r="Q269" s="11" t="s">
        <v>134</v>
      </c>
      <c r="R269" s="13">
        <v>183998.04</v>
      </c>
      <c r="S269" s="11" t="s">
        <v>69</v>
      </c>
      <c r="T269" s="11" t="s">
        <v>70</v>
      </c>
      <c r="U269" s="11" t="s">
        <v>71</v>
      </c>
      <c r="V269" s="11" t="s">
        <v>196</v>
      </c>
      <c r="W269" s="46"/>
      <c r="X269" s="22" t="s">
        <v>409</v>
      </c>
      <c r="Y269" s="49"/>
      <c r="Z269" s="20">
        <v>19864.02</v>
      </c>
      <c r="AA269" s="20">
        <f>Z269*1.16</f>
        <v>23042.263199999998</v>
      </c>
      <c r="AB269" s="43"/>
      <c r="AC269" s="43"/>
      <c r="AD269" s="43"/>
      <c r="AE269" s="43"/>
      <c r="AF269" s="43"/>
      <c r="AG269" s="43"/>
      <c r="AH269" s="52"/>
      <c r="AI269" s="52"/>
      <c r="AJ269" s="40"/>
      <c r="AK269" s="43"/>
      <c r="AL269" s="43"/>
      <c r="AM269" s="43"/>
      <c r="AN269" s="43"/>
      <c r="AO269" s="43"/>
      <c r="AP269" s="43"/>
      <c r="AQ269" s="43"/>
      <c r="AR269" s="43"/>
      <c r="AS269" s="43"/>
      <c r="AT269" s="43"/>
      <c r="AU269" s="43"/>
      <c r="AV269" s="43"/>
      <c r="AW269" s="43"/>
      <c r="AX269" s="43"/>
      <c r="AY269" s="43"/>
    </row>
    <row r="270" spans="1:51">
      <c r="A270" s="61"/>
      <c r="B270" s="63"/>
      <c r="C270" s="61"/>
      <c r="D270" s="61"/>
      <c r="E270" s="66"/>
      <c r="F270" s="61"/>
      <c r="G270" s="41"/>
      <c r="H270" s="44"/>
      <c r="I270" s="44"/>
      <c r="J270" s="44"/>
      <c r="K270" s="44"/>
      <c r="L270" s="44"/>
      <c r="M270" s="44"/>
      <c r="N270" s="11" t="s">
        <v>193</v>
      </c>
      <c r="O270" s="11" t="s">
        <v>194</v>
      </c>
      <c r="P270" s="11" t="s">
        <v>195</v>
      </c>
      <c r="Q270" s="14"/>
      <c r="R270" s="24">
        <v>161237.39000000001</v>
      </c>
      <c r="S270" s="12"/>
      <c r="T270" s="12"/>
      <c r="U270" s="11" t="s">
        <v>71</v>
      </c>
      <c r="V270" s="25"/>
      <c r="W270" s="47"/>
      <c r="X270" s="26"/>
      <c r="Y270" s="50"/>
      <c r="Z270" s="27"/>
      <c r="AA270" s="27"/>
      <c r="AB270" s="44"/>
      <c r="AC270" s="44"/>
      <c r="AD270" s="44"/>
      <c r="AE270" s="44"/>
      <c r="AF270" s="44"/>
      <c r="AG270" s="44"/>
      <c r="AH270" s="53"/>
      <c r="AI270" s="53"/>
      <c r="AJ270" s="41"/>
      <c r="AK270" s="44"/>
      <c r="AL270" s="44"/>
      <c r="AM270" s="44"/>
      <c r="AN270" s="44"/>
      <c r="AO270" s="44"/>
      <c r="AP270" s="44"/>
      <c r="AQ270" s="44"/>
      <c r="AR270" s="44"/>
      <c r="AS270" s="44"/>
      <c r="AT270" s="44"/>
      <c r="AU270" s="44"/>
      <c r="AV270" s="44"/>
      <c r="AW270" s="44"/>
      <c r="AX270" s="44"/>
      <c r="AY270" s="44"/>
    </row>
    <row r="271" spans="1:51" ht="15" customHeight="1">
      <c r="A271" s="59" t="s">
        <v>54</v>
      </c>
      <c r="B271" s="63" t="s">
        <v>55</v>
      </c>
      <c r="C271" s="59">
        <v>2022</v>
      </c>
      <c r="D271" s="59" t="s">
        <v>378</v>
      </c>
      <c r="E271" s="64" t="s">
        <v>379</v>
      </c>
      <c r="F271" s="59" t="s">
        <v>57</v>
      </c>
      <c r="G271" s="39" t="s">
        <v>58</v>
      </c>
      <c r="H271" s="42">
        <v>21201</v>
      </c>
      <c r="I271" s="42" t="s">
        <v>59</v>
      </c>
      <c r="J271" s="42" t="s">
        <v>59</v>
      </c>
      <c r="K271" s="42" t="s">
        <v>392</v>
      </c>
      <c r="L271" s="42" t="s">
        <v>104</v>
      </c>
      <c r="M271" s="42" t="str">
        <f>L271</f>
        <v>DIRECCION GENERAL DE GASTO PUBLICO</v>
      </c>
      <c r="N271" s="11"/>
      <c r="O271" s="11"/>
      <c r="P271" s="11"/>
      <c r="Q271" s="9" t="s">
        <v>126</v>
      </c>
      <c r="R271" s="13">
        <v>42050</v>
      </c>
      <c r="S271" s="11"/>
      <c r="T271" s="11"/>
      <c r="U271" s="11"/>
      <c r="V271" s="39" t="s">
        <v>607</v>
      </c>
      <c r="W271" s="45" t="s">
        <v>60</v>
      </c>
      <c r="X271" s="45" t="s">
        <v>410</v>
      </c>
      <c r="Y271" s="48">
        <v>44747</v>
      </c>
      <c r="Z271" s="55">
        <v>34250</v>
      </c>
      <c r="AA271" s="55">
        <f>Z271*1.16</f>
        <v>39730</v>
      </c>
      <c r="AB271" s="42" t="s">
        <v>61</v>
      </c>
      <c r="AC271" s="42" t="s">
        <v>62</v>
      </c>
      <c r="AD271" s="42" t="s">
        <v>63</v>
      </c>
      <c r="AE271" s="42" t="s">
        <v>64</v>
      </c>
      <c r="AF271" s="42" t="s">
        <v>392</v>
      </c>
      <c r="AG271" s="42" t="s">
        <v>65</v>
      </c>
      <c r="AH271" s="51">
        <v>44747</v>
      </c>
      <c r="AI271" s="51">
        <v>44748</v>
      </c>
      <c r="AJ271" s="39" t="s">
        <v>58</v>
      </c>
      <c r="AK271" s="42" t="s">
        <v>66</v>
      </c>
      <c r="AL271" s="42" t="s">
        <v>67</v>
      </c>
      <c r="AM271" s="42" t="s">
        <v>66</v>
      </c>
      <c r="AN271" s="42" t="s">
        <v>66</v>
      </c>
      <c r="AO271" s="42" t="s">
        <v>66</v>
      </c>
      <c r="AP271" s="42" t="s">
        <v>66</v>
      </c>
      <c r="AQ271" s="42" t="s">
        <v>68</v>
      </c>
      <c r="AR271" s="42" t="s">
        <v>68</v>
      </c>
      <c r="AS271" s="42" t="s">
        <v>68</v>
      </c>
      <c r="AT271" s="42" t="s">
        <v>68</v>
      </c>
      <c r="AU271" s="42" t="s">
        <v>68</v>
      </c>
      <c r="AV271" s="42" t="s">
        <v>68</v>
      </c>
      <c r="AW271" s="42" t="s">
        <v>68</v>
      </c>
      <c r="AX271" s="42" t="s">
        <v>68</v>
      </c>
      <c r="AY271" s="42" t="s">
        <v>68</v>
      </c>
    </row>
    <row r="272" spans="1:51">
      <c r="A272" s="60"/>
      <c r="B272" s="63"/>
      <c r="C272" s="60"/>
      <c r="D272" s="60"/>
      <c r="E272" s="65"/>
      <c r="F272" s="60"/>
      <c r="G272" s="40"/>
      <c r="H272" s="43"/>
      <c r="I272" s="43"/>
      <c r="J272" s="43"/>
      <c r="K272" s="43"/>
      <c r="L272" s="43"/>
      <c r="M272" s="43"/>
      <c r="N272" s="11"/>
      <c r="O272" s="11"/>
      <c r="P272" s="11"/>
      <c r="Q272" s="11" t="s">
        <v>407</v>
      </c>
      <c r="R272" s="13">
        <v>47850</v>
      </c>
      <c r="S272" s="11" t="s">
        <v>69</v>
      </c>
      <c r="T272" s="11" t="s">
        <v>70</v>
      </c>
      <c r="U272" s="11" t="s">
        <v>71</v>
      </c>
      <c r="V272" s="40"/>
      <c r="W272" s="46"/>
      <c r="X272" s="46"/>
      <c r="Y272" s="49"/>
      <c r="Z272" s="56"/>
      <c r="AA272" s="56"/>
      <c r="AB272" s="43"/>
      <c r="AC272" s="43"/>
      <c r="AD272" s="43"/>
      <c r="AE272" s="43"/>
      <c r="AF272" s="43"/>
      <c r="AG272" s="43"/>
      <c r="AH272" s="52"/>
      <c r="AI272" s="52"/>
      <c r="AJ272" s="40"/>
      <c r="AK272" s="43"/>
      <c r="AL272" s="43"/>
      <c r="AM272" s="43"/>
      <c r="AN272" s="43"/>
      <c r="AO272" s="43"/>
      <c r="AP272" s="43"/>
      <c r="AQ272" s="43"/>
      <c r="AR272" s="43"/>
      <c r="AS272" s="43"/>
      <c r="AT272" s="43"/>
      <c r="AU272" s="43"/>
      <c r="AV272" s="43"/>
      <c r="AW272" s="43"/>
      <c r="AX272" s="43"/>
      <c r="AY272" s="43"/>
    </row>
    <row r="273" spans="1:51">
      <c r="A273" s="61"/>
      <c r="B273" s="63"/>
      <c r="C273" s="61"/>
      <c r="D273" s="61"/>
      <c r="E273" s="66"/>
      <c r="F273" s="61"/>
      <c r="G273" s="41"/>
      <c r="H273" s="44"/>
      <c r="I273" s="44"/>
      <c r="J273" s="44"/>
      <c r="K273" s="44"/>
      <c r="L273" s="44"/>
      <c r="M273" s="44"/>
      <c r="N273" s="11"/>
      <c r="O273" s="11"/>
      <c r="P273" s="11"/>
      <c r="Q273" s="9" t="s">
        <v>128</v>
      </c>
      <c r="R273" s="13">
        <v>39730</v>
      </c>
      <c r="S273" s="11"/>
      <c r="T273" s="11" t="s">
        <v>70</v>
      </c>
      <c r="U273" s="11" t="s">
        <v>71</v>
      </c>
      <c r="V273" s="41"/>
      <c r="W273" s="47"/>
      <c r="X273" s="47"/>
      <c r="Y273" s="50"/>
      <c r="Z273" s="57"/>
      <c r="AA273" s="57"/>
      <c r="AB273" s="44"/>
      <c r="AC273" s="44"/>
      <c r="AD273" s="44"/>
      <c r="AE273" s="44"/>
      <c r="AF273" s="44"/>
      <c r="AG273" s="44"/>
      <c r="AH273" s="53"/>
      <c r="AI273" s="53"/>
      <c r="AJ273" s="41"/>
      <c r="AK273" s="44"/>
      <c r="AL273" s="44"/>
      <c r="AM273" s="44"/>
      <c r="AN273" s="44"/>
      <c r="AO273" s="44"/>
      <c r="AP273" s="44"/>
      <c r="AQ273" s="44"/>
      <c r="AR273" s="44"/>
      <c r="AS273" s="44"/>
      <c r="AT273" s="44"/>
      <c r="AU273" s="44"/>
      <c r="AV273" s="44"/>
      <c r="AW273" s="44"/>
      <c r="AX273" s="44"/>
      <c r="AY273" s="44"/>
    </row>
    <row r="274" spans="1:51" ht="15" customHeight="1">
      <c r="A274" s="59" t="s">
        <v>54</v>
      </c>
      <c r="B274" s="63" t="s">
        <v>55</v>
      </c>
      <c r="C274" s="59">
        <v>2022</v>
      </c>
      <c r="D274" s="59" t="s">
        <v>378</v>
      </c>
      <c r="E274" s="64" t="s">
        <v>380</v>
      </c>
      <c r="F274" s="59" t="s">
        <v>57</v>
      </c>
      <c r="G274" s="39" t="s">
        <v>58</v>
      </c>
      <c r="H274" s="42">
        <v>51501</v>
      </c>
      <c r="I274" s="42" t="s">
        <v>59</v>
      </c>
      <c r="J274" s="42" t="s">
        <v>59</v>
      </c>
      <c r="K274" s="96" t="s">
        <v>393</v>
      </c>
      <c r="L274" s="42" t="s">
        <v>394</v>
      </c>
      <c r="M274" s="42" t="str">
        <f>L274</f>
        <v>SECRETARIA DE GOBIERNO (PARA REGISTRO CIVIL)</v>
      </c>
      <c r="N274" s="11" t="s">
        <v>73</v>
      </c>
      <c r="O274" s="11" t="s">
        <v>74</v>
      </c>
      <c r="P274" s="11" t="s">
        <v>75</v>
      </c>
      <c r="Q274" s="11"/>
      <c r="R274" s="13">
        <v>105324.03</v>
      </c>
      <c r="S274" s="11"/>
      <c r="T274" s="11"/>
      <c r="U274" s="11"/>
      <c r="V274" s="39" t="s">
        <v>152</v>
      </c>
      <c r="W274" s="45" t="s">
        <v>60</v>
      </c>
      <c r="X274" s="45" t="s">
        <v>411</v>
      </c>
      <c r="Y274" s="48">
        <v>44756</v>
      </c>
      <c r="Z274" s="55">
        <v>76588</v>
      </c>
      <c r="AA274" s="55">
        <f>Z274*1.16</f>
        <v>88842.079999999987</v>
      </c>
      <c r="AB274" s="42" t="s">
        <v>61</v>
      </c>
      <c r="AC274" s="42" t="s">
        <v>62</v>
      </c>
      <c r="AD274" s="42" t="s">
        <v>63</v>
      </c>
      <c r="AE274" s="42" t="s">
        <v>64</v>
      </c>
      <c r="AF274" s="96" t="s">
        <v>393</v>
      </c>
      <c r="AG274" s="42" t="s">
        <v>65</v>
      </c>
      <c r="AH274" s="51">
        <v>44756</v>
      </c>
      <c r="AI274" s="51">
        <v>44760</v>
      </c>
      <c r="AJ274" s="39" t="s">
        <v>58</v>
      </c>
      <c r="AK274" s="42" t="s">
        <v>66</v>
      </c>
      <c r="AL274" s="42" t="s">
        <v>67</v>
      </c>
      <c r="AM274" s="42" t="s">
        <v>66</v>
      </c>
      <c r="AN274" s="42" t="s">
        <v>66</v>
      </c>
      <c r="AO274" s="42" t="s">
        <v>66</v>
      </c>
      <c r="AP274" s="42" t="s">
        <v>66</v>
      </c>
      <c r="AQ274" s="42" t="s">
        <v>68</v>
      </c>
      <c r="AR274" s="42" t="s">
        <v>68</v>
      </c>
      <c r="AS274" s="42" t="s">
        <v>68</v>
      </c>
      <c r="AT274" s="42" t="s">
        <v>68</v>
      </c>
      <c r="AU274" s="42" t="s">
        <v>68</v>
      </c>
      <c r="AV274" s="42" t="s">
        <v>68</v>
      </c>
      <c r="AW274" s="42" t="s">
        <v>68</v>
      </c>
      <c r="AX274" s="42" t="s">
        <v>68</v>
      </c>
      <c r="AY274" s="42" t="s">
        <v>68</v>
      </c>
    </row>
    <row r="275" spans="1:51">
      <c r="A275" s="60"/>
      <c r="B275" s="63"/>
      <c r="C275" s="60"/>
      <c r="D275" s="60"/>
      <c r="E275" s="65"/>
      <c r="F275" s="60"/>
      <c r="G275" s="40"/>
      <c r="H275" s="43"/>
      <c r="I275" s="43"/>
      <c r="J275" s="43"/>
      <c r="K275" s="97"/>
      <c r="L275" s="43"/>
      <c r="M275" s="43"/>
      <c r="N275" s="11"/>
      <c r="O275" s="11"/>
      <c r="P275" s="11"/>
      <c r="Q275" s="11" t="s">
        <v>152</v>
      </c>
      <c r="R275" s="13">
        <v>88842.08</v>
      </c>
      <c r="S275" s="11" t="s">
        <v>69</v>
      </c>
      <c r="T275" s="11" t="s">
        <v>70</v>
      </c>
      <c r="U275" s="11" t="s">
        <v>71</v>
      </c>
      <c r="V275" s="40"/>
      <c r="W275" s="46"/>
      <c r="X275" s="46"/>
      <c r="Y275" s="49"/>
      <c r="Z275" s="56"/>
      <c r="AA275" s="56"/>
      <c r="AB275" s="43"/>
      <c r="AC275" s="43"/>
      <c r="AD275" s="43"/>
      <c r="AE275" s="43"/>
      <c r="AF275" s="97"/>
      <c r="AG275" s="43"/>
      <c r="AH275" s="52"/>
      <c r="AI275" s="52"/>
      <c r="AJ275" s="40"/>
      <c r="AK275" s="43"/>
      <c r="AL275" s="43"/>
      <c r="AM275" s="43"/>
      <c r="AN275" s="43"/>
      <c r="AO275" s="43"/>
      <c r="AP275" s="43"/>
      <c r="AQ275" s="43"/>
      <c r="AR275" s="43"/>
      <c r="AS275" s="43"/>
      <c r="AT275" s="43"/>
      <c r="AU275" s="43"/>
      <c r="AV275" s="43"/>
      <c r="AW275" s="43"/>
      <c r="AX275" s="43"/>
      <c r="AY275" s="43"/>
    </row>
    <row r="276" spans="1:51">
      <c r="A276" s="61"/>
      <c r="B276" s="63"/>
      <c r="C276" s="61"/>
      <c r="D276" s="61"/>
      <c r="E276" s="66"/>
      <c r="F276" s="61"/>
      <c r="G276" s="41"/>
      <c r="H276" s="44"/>
      <c r="I276" s="44"/>
      <c r="J276" s="44"/>
      <c r="K276" s="98"/>
      <c r="L276" s="44"/>
      <c r="M276" s="44"/>
      <c r="N276" s="11"/>
      <c r="O276" s="11"/>
      <c r="P276" s="11"/>
      <c r="Q276" s="11" t="s">
        <v>134</v>
      </c>
      <c r="R276" s="13">
        <v>103592.64</v>
      </c>
      <c r="S276" s="11"/>
      <c r="T276" s="11" t="s">
        <v>70</v>
      </c>
      <c r="U276" s="11" t="s">
        <v>71</v>
      </c>
      <c r="V276" s="41"/>
      <c r="W276" s="47"/>
      <c r="X276" s="47"/>
      <c r="Y276" s="50"/>
      <c r="Z276" s="57"/>
      <c r="AA276" s="57"/>
      <c r="AB276" s="44"/>
      <c r="AC276" s="44"/>
      <c r="AD276" s="44"/>
      <c r="AE276" s="44"/>
      <c r="AF276" s="98"/>
      <c r="AG276" s="44"/>
      <c r="AH276" s="53"/>
      <c r="AI276" s="53"/>
      <c r="AJ276" s="41"/>
      <c r="AK276" s="44"/>
      <c r="AL276" s="44"/>
      <c r="AM276" s="44"/>
      <c r="AN276" s="44"/>
      <c r="AO276" s="44"/>
      <c r="AP276" s="44"/>
      <c r="AQ276" s="44"/>
      <c r="AR276" s="44"/>
      <c r="AS276" s="44"/>
      <c r="AT276" s="44"/>
      <c r="AU276" s="44"/>
      <c r="AV276" s="44"/>
      <c r="AW276" s="44"/>
      <c r="AX276" s="44"/>
      <c r="AY276" s="44"/>
    </row>
    <row r="277" spans="1:51" ht="15" customHeight="1">
      <c r="A277" s="59" t="s">
        <v>54</v>
      </c>
      <c r="B277" s="63" t="s">
        <v>55</v>
      </c>
      <c r="C277" s="59">
        <v>2022</v>
      </c>
      <c r="D277" s="59" t="s">
        <v>378</v>
      </c>
      <c r="E277" s="64" t="s">
        <v>381</v>
      </c>
      <c r="F277" s="59" t="s">
        <v>57</v>
      </c>
      <c r="G277" s="39" t="s">
        <v>58</v>
      </c>
      <c r="H277" s="42">
        <v>21401</v>
      </c>
      <c r="I277" s="42" t="s">
        <v>59</v>
      </c>
      <c r="J277" s="42" t="s">
        <v>59</v>
      </c>
      <c r="K277" s="42" t="s">
        <v>395</v>
      </c>
      <c r="L277" s="42" t="s">
        <v>111</v>
      </c>
      <c r="M277" s="42" t="str">
        <f>L277</f>
        <v>DIRECCION GENERAL DE ADMINISTRACIÓN DE PERSONAL</v>
      </c>
      <c r="N277" s="11"/>
      <c r="O277" s="11"/>
      <c r="P277" s="11"/>
      <c r="Q277" s="11" t="s">
        <v>152</v>
      </c>
      <c r="R277" s="13">
        <v>7586.4</v>
      </c>
      <c r="S277" s="11"/>
      <c r="T277" s="11"/>
      <c r="U277" s="11"/>
      <c r="V277" s="39" t="s">
        <v>152</v>
      </c>
      <c r="W277" s="45" t="s">
        <v>60</v>
      </c>
      <c r="X277" s="45" t="s">
        <v>412</v>
      </c>
      <c r="Y277" s="48">
        <v>44747</v>
      </c>
      <c r="Z277" s="55">
        <v>6540</v>
      </c>
      <c r="AA277" s="55">
        <f>Z277*1.16</f>
        <v>7586.4</v>
      </c>
      <c r="AB277" s="42" t="s">
        <v>61</v>
      </c>
      <c r="AC277" s="42" t="s">
        <v>62</v>
      </c>
      <c r="AD277" s="42" t="s">
        <v>63</v>
      </c>
      <c r="AE277" s="42" t="s">
        <v>64</v>
      </c>
      <c r="AF277" s="42" t="s">
        <v>395</v>
      </c>
      <c r="AG277" s="42" t="s">
        <v>65</v>
      </c>
      <c r="AH277" s="51">
        <v>44747</v>
      </c>
      <c r="AI277" s="51">
        <v>44750</v>
      </c>
      <c r="AJ277" s="39" t="s">
        <v>58</v>
      </c>
      <c r="AK277" s="42" t="s">
        <v>66</v>
      </c>
      <c r="AL277" s="42" t="s">
        <v>67</v>
      </c>
      <c r="AM277" s="42" t="s">
        <v>66</v>
      </c>
      <c r="AN277" s="42" t="s">
        <v>66</v>
      </c>
      <c r="AO277" s="42" t="s">
        <v>66</v>
      </c>
      <c r="AP277" s="42" t="s">
        <v>66</v>
      </c>
      <c r="AQ277" s="42" t="s">
        <v>68</v>
      </c>
      <c r="AR277" s="42" t="s">
        <v>68</v>
      </c>
      <c r="AS277" s="42" t="s">
        <v>68</v>
      </c>
      <c r="AT277" s="42" t="s">
        <v>68</v>
      </c>
      <c r="AU277" s="42" t="s">
        <v>68</v>
      </c>
      <c r="AV277" s="42" t="s">
        <v>68</v>
      </c>
      <c r="AW277" s="42" t="s">
        <v>68</v>
      </c>
      <c r="AX277" s="42" t="s">
        <v>68</v>
      </c>
      <c r="AY277" s="42" t="s">
        <v>68</v>
      </c>
    </row>
    <row r="278" spans="1:51">
      <c r="A278" s="60"/>
      <c r="B278" s="63"/>
      <c r="C278" s="60"/>
      <c r="D278" s="60"/>
      <c r="E278" s="65"/>
      <c r="F278" s="60"/>
      <c r="G278" s="40"/>
      <c r="H278" s="43"/>
      <c r="I278" s="43"/>
      <c r="J278" s="43"/>
      <c r="K278" s="43"/>
      <c r="L278" s="43"/>
      <c r="M278" s="43"/>
      <c r="N278" s="11"/>
      <c r="O278" s="11"/>
      <c r="P278" s="11"/>
      <c r="Q278" s="11"/>
      <c r="R278" s="13"/>
      <c r="S278" s="11" t="s">
        <v>69</v>
      </c>
      <c r="T278" s="11" t="s">
        <v>70</v>
      </c>
      <c r="U278" s="11" t="s">
        <v>71</v>
      </c>
      <c r="V278" s="40"/>
      <c r="W278" s="46"/>
      <c r="X278" s="46"/>
      <c r="Y278" s="49"/>
      <c r="Z278" s="56"/>
      <c r="AA278" s="56"/>
      <c r="AB278" s="43"/>
      <c r="AC278" s="43"/>
      <c r="AD278" s="43"/>
      <c r="AE278" s="43"/>
      <c r="AF278" s="43"/>
      <c r="AG278" s="43"/>
      <c r="AH278" s="52"/>
      <c r="AI278" s="52"/>
      <c r="AJ278" s="40"/>
      <c r="AK278" s="43"/>
      <c r="AL278" s="43"/>
      <c r="AM278" s="43"/>
      <c r="AN278" s="43"/>
      <c r="AO278" s="43"/>
      <c r="AP278" s="43"/>
      <c r="AQ278" s="43"/>
      <c r="AR278" s="43"/>
      <c r="AS278" s="43"/>
      <c r="AT278" s="43"/>
      <c r="AU278" s="43"/>
      <c r="AV278" s="43"/>
      <c r="AW278" s="43"/>
      <c r="AX278" s="43"/>
      <c r="AY278" s="43"/>
    </row>
    <row r="279" spans="1:51">
      <c r="A279" s="61"/>
      <c r="B279" s="63"/>
      <c r="C279" s="61"/>
      <c r="D279" s="61"/>
      <c r="E279" s="66"/>
      <c r="F279" s="61"/>
      <c r="G279" s="41"/>
      <c r="H279" s="44"/>
      <c r="I279" s="44"/>
      <c r="J279" s="44"/>
      <c r="K279" s="44"/>
      <c r="L279" s="44"/>
      <c r="M279" s="44"/>
      <c r="N279" s="11"/>
      <c r="O279" s="11"/>
      <c r="P279" s="11"/>
      <c r="Q279" s="11"/>
      <c r="R279" s="13"/>
      <c r="S279" s="11"/>
      <c r="T279" s="11" t="s">
        <v>70</v>
      </c>
      <c r="U279" s="11" t="s">
        <v>71</v>
      </c>
      <c r="V279" s="41"/>
      <c r="W279" s="47"/>
      <c r="X279" s="47"/>
      <c r="Y279" s="50"/>
      <c r="Z279" s="57"/>
      <c r="AA279" s="57"/>
      <c r="AB279" s="44"/>
      <c r="AC279" s="44"/>
      <c r="AD279" s="44"/>
      <c r="AE279" s="44"/>
      <c r="AF279" s="44"/>
      <c r="AG279" s="44"/>
      <c r="AH279" s="53"/>
      <c r="AI279" s="53"/>
      <c r="AJ279" s="41"/>
      <c r="AK279" s="44"/>
      <c r="AL279" s="44"/>
      <c r="AM279" s="44"/>
      <c r="AN279" s="44"/>
      <c r="AO279" s="44"/>
      <c r="AP279" s="44"/>
      <c r="AQ279" s="44"/>
      <c r="AR279" s="44"/>
      <c r="AS279" s="44"/>
      <c r="AT279" s="44"/>
      <c r="AU279" s="44"/>
      <c r="AV279" s="44"/>
      <c r="AW279" s="44"/>
      <c r="AX279" s="44"/>
      <c r="AY279" s="44"/>
    </row>
    <row r="280" spans="1:51" ht="15" customHeight="1">
      <c r="A280" s="59" t="s">
        <v>54</v>
      </c>
      <c r="B280" s="63" t="s">
        <v>55</v>
      </c>
      <c r="C280" s="59">
        <v>2022</v>
      </c>
      <c r="D280" s="59" t="s">
        <v>378</v>
      </c>
      <c r="E280" s="64" t="s">
        <v>382</v>
      </c>
      <c r="F280" s="59" t="s">
        <v>57</v>
      </c>
      <c r="G280" s="39" t="s">
        <v>58</v>
      </c>
      <c r="H280" s="42">
        <v>24701</v>
      </c>
      <c r="I280" s="42" t="s">
        <v>59</v>
      </c>
      <c r="J280" s="42" t="s">
        <v>59</v>
      </c>
      <c r="K280" s="42" t="s">
        <v>396</v>
      </c>
      <c r="L280" s="42" t="s">
        <v>168</v>
      </c>
      <c r="M280" s="42" t="str">
        <f>L280</f>
        <v>DIRECCION GENERAL DE APOYO ADMINISTRATIVO</v>
      </c>
      <c r="N280" s="11" t="s">
        <v>294</v>
      </c>
      <c r="O280" s="11" t="s">
        <v>295</v>
      </c>
      <c r="P280" s="11" t="s">
        <v>296</v>
      </c>
      <c r="Q280" s="11"/>
      <c r="R280" s="13">
        <v>12180</v>
      </c>
      <c r="S280" s="11" t="s">
        <v>294</v>
      </c>
      <c r="T280" s="11" t="s">
        <v>295</v>
      </c>
      <c r="U280" s="11" t="s">
        <v>296</v>
      </c>
      <c r="V280" s="39"/>
      <c r="W280" s="45" t="s">
        <v>60</v>
      </c>
      <c r="X280" s="45" t="s">
        <v>413</v>
      </c>
      <c r="Y280" s="48">
        <v>44754</v>
      </c>
      <c r="Z280" s="55">
        <v>10500</v>
      </c>
      <c r="AA280" s="55">
        <f>Z280*1.16</f>
        <v>12180</v>
      </c>
      <c r="AB280" s="42" t="s">
        <v>61</v>
      </c>
      <c r="AC280" s="42" t="s">
        <v>62</v>
      </c>
      <c r="AD280" s="42" t="s">
        <v>63</v>
      </c>
      <c r="AE280" s="42" t="s">
        <v>64</v>
      </c>
      <c r="AF280" s="42" t="s">
        <v>396</v>
      </c>
      <c r="AG280" s="42" t="s">
        <v>65</v>
      </c>
      <c r="AH280" s="51">
        <v>44754</v>
      </c>
      <c r="AI280" s="51">
        <v>44760</v>
      </c>
      <c r="AJ280" s="39" t="s">
        <v>58</v>
      </c>
      <c r="AK280" s="42" t="s">
        <v>66</v>
      </c>
      <c r="AL280" s="42" t="s">
        <v>67</v>
      </c>
      <c r="AM280" s="42" t="s">
        <v>66</v>
      </c>
      <c r="AN280" s="42" t="s">
        <v>66</v>
      </c>
      <c r="AO280" s="42" t="s">
        <v>66</v>
      </c>
      <c r="AP280" s="42" t="s">
        <v>66</v>
      </c>
      <c r="AQ280" s="42" t="s">
        <v>68</v>
      </c>
      <c r="AR280" s="42" t="s">
        <v>68</v>
      </c>
      <c r="AS280" s="42" t="s">
        <v>68</v>
      </c>
      <c r="AT280" s="42" t="s">
        <v>68</v>
      </c>
      <c r="AU280" s="42" t="s">
        <v>68</v>
      </c>
      <c r="AV280" s="42" t="s">
        <v>68</v>
      </c>
      <c r="AW280" s="42" t="s">
        <v>68</v>
      </c>
      <c r="AX280" s="42" t="s">
        <v>68</v>
      </c>
      <c r="AY280" s="42" t="s">
        <v>68</v>
      </c>
    </row>
    <row r="281" spans="1:51">
      <c r="A281" s="60"/>
      <c r="B281" s="63"/>
      <c r="C281" s="60"/>
      <c r="D281" s="60"/>
      <c r="E281" s="65"/>
      <c r="F281" s="60"/>
      <c r="G281" s="40"/>
      <c r="H281" s="43"/>
      <c r="I281" s="43"/>
      <c r="J281" s="43"/>
      <c r="K281" s="43"/>
      <c r="L281" s="43"/>
      <c r="M281" s="43"/>
      <c r="N281" s="11"/>
      <c r="O281" s="11"/>
      <c r="P281" s="11"/>
      <c r="Q281" s="11"/>
      <c r="R281" s="13"/>
      <c r="S281" s="11" t="s">
        <v>69</v>
      </c>
      <c r="T281" s="11" t="s">
        <v>70</v>
      </c>
      <c r="U281" s="11" t="s">
        <v>71</v>
      </c>
      <c r="V281" s="40"/>
      <c r="W281" s="46"/>
      <c r="X281" s="46"/>
      <c r="Y281" s="49"/>
      <c r="Z281" s="56"/>
      <c r="AA281" s="56"/>
      <c r="AB281" s="43"/>
      <c r="AC281" s="43"/>
      <c r="AD281" s="43"/>
      <c r="AE281" s="43"/>
      <c r="AF281" s="43"/>
      <c r="AG281" s="43"/>
      <c r="AH281" s="52"/>
      <c r="AI281" s="52"/>
      <c r="AJ281" s="40"/>
      <c r="AK281" s="43"/>
      <c r="AL281" s="43"/>
      <c r="AM281" s="43"/>
      <c r="AN281" s="43"/>
      <c r="AO281" s="43"/>
      <c r="AP281" s="43"/>
      <c r="AQ281" s="43"/>
      <c r="AR281" s="43"/>
      <c r="AS281" s="43"/>
      <c r="AT281" s="43"/>
      <c r="AU281" s="43"/>
      <c r="AV281" s="43"/>
      <c r="AW281" s="43"/>
      <c r="AX281" s="43"/>
      <c r="AY281" s="43"/>
    </row>
    <row r="282" spans="1:51">
      <c r="A282" s="61"/>
      <c r="B282" s="63"/>
      <c r="C282" s="61"/>
      <c r="D282" s="61"/>
      <c r="E282" s="66"/>
      <c r="F282" s="61"/>
      <c r="G282" s="41"/>
      <c r="H282" s="44"/>
      <c r="I282" s="44"/>
      <c r="J282" s="44"/>
      <c r="K282" s="44"/>
      <c r="L282" s="44"/>
      <c r="M282" s="44"/>
      <c r="N282" s="11"/>
      <c r="O282" s="11"/>
      <c r="P282" s="11"/>
      <c r="Q282" s="11"/>
      <c r="R282" s="13"/>
      <c r="S282" s="11"/>
      <c r="T282" s="11" t="s">
        <v>70</v>
      </c>
      <c r="U282" s="11" t="s">
        <v>71</v>
      </c>
      <c r="V282" s="41"/>
      <c r="W282" s="47"/>
      <c r="X282" s="47"/>
      <c r="Y282" s="50"/>
      <c r="Z282" s="57"/>
      <c r="AA282" s="57"/>
      <c r="AB282" s="44"/>
      <c r="AC282" s="44"/>
      <c r="AD282" s="44"/>
      <c r="AE282" s="44"/>
      <c r="AF282" s="44"/>
      <c r="AG282" s="44"/>
      <c r="AH282" s="53"/>
      <c r="AI282" s="53"/>
      <c r="AJ282" s="41"/>
      <c r="AK282" s="44"/>
      <c r="AL282" s="44"/>
      <c r="AM282" s="44"/>
      <c r="AN282" s="44"/>
      <c r="AO282" s="44"/>
      <c r="AP282" s="44"/>
      <c r="AQ282" s="44"/>
      <c r="AR282" s="44"/>
      <c r="AS282" s="44"/>
      <c r="AT282" s="44"/>
      <c r="AU282" s="44"/>
      <c r="AV282" s="44"/>
      <c r="AW282" s="44"/>
      <c r="AX282" s="44"/>
      <c r="AY282" s="44"/>
    </row>
    <row r="283" spans="1:51" ht="15" customHeight="1">
      <c r="A283" s="59" t="s">
        <v>54</v>
      </c>
      <c r="B283" s="63" t="s">
        <v>55</v>
      </c>
      <c r="C283" s="59">
        <v>2022</v>
      </c>
      <c r="D283" s="59" t="s">
        <v>378</v>
      </c>
      <c r="E283" s="64" t="s">
        <v>383</v>
      </c>
      <c r="F283" s="59" t="s">
        <v>57</v>
      </c>
      <c r="G283" s="39" t="s">
        <v>58</v>
      </c>
      <c r="H283" s="42">
        <v>27201</v>
      </c>
      <c r="I283" s="42" t="s">
        <v>59</v>
      </c>
      <c r="J283" s="42" t="s">
        <v>59</v>
      </c>
      <c r="K283" s="42" t="s">
        <v>397</v>
      </c>
      <c r="L283" s="42" t="s">
        <v>168</v>
      </c>
      <c r="M283" s="42" t="str">
        <f>L283</f>
        <v>DIRECCION GENERAL DE APOYO ADMINISTRATIVO</v>
      </c>
      <c r="N283" s="11" t="s">
        <v>294</v>
      </c>
      <c r="O283" s="11" t="s">
        <v>295</v>
      </c>
      <c r="P283" s="11" t="s">
        <v>296</v>
      </c>
      <c r="Q283" s="11"/>
      <c r="R283" s="13">
        <v>4988</v>
      </c>
      <c r="S283" s="11" t="s">
        <v>294</v>
      </c>
      <c r="T283" s="11" t="s">
        <v>295</v>
      </c>
      <c r="U283" s="11" t="s">
        <v>296</v>
      </c>
      <c r="V283" s="39"/>
      <c r="W283" s="45" t="s">
        <v>60</v>
      </c>
      <c r="X283" s="45" t="s">
        <v>414</v>
      </c>
      <c r="Y283" s="48">
        <v>44754</v>
      </c>
      <c r="Z283" s="55">
        <v>4300</v>
      </c>
      <c r="AA283" s="55">
        <f>Z283*1.16</f>
        <v>4988</v>
      </c>
      <c r="AB283" s="42" t="s">
        <v>61</v>
      </c>
      <c r="AC283" s="42" t="s">
        <v>62</v>
      </c>
      <c r="AD283" s="42" t="s">
        <v>63</v>
      </c>
      <c r="AE283" s="42" t="s">
        <v>64</v>
      </c>
      <c r="AF283" s="42" t="s">
        <v>397</v>
      </c>
      <c r="AG283" s="42" t="s">
        <v>65</v>
      </c>
      <c r="AH283" s="51">
        <v>44754</v>
      </c>
      <c r="AI283" s="51">
        <v>44760</v>
      </c>
      <c r="AJ283" s="39" t="s">
        <v>58</v>
      </c>
      <c r="AK283" s="42" t="s">
        <v>66</v>
      </c>
      <c r="AL283" s="42" t="s">
        <v>67</v>
      </c>
      <c r="AM283" s="42" t="s">
        <v>66</v>
      </c>
      <c r="AN283" s="42" t="s">
        <v>66</v>
      </c>
      <c r="AO283" s="42" t="s">
        <v>66</v>
      </c>
      <c r="AP283" s="42" t="s">
        <v>66</v>
      </c>
      <c r="AQ283" s="42" t="s">
        <v>68</v>
      </c>
      <c r="AR283" s="42" t="s">
        <v>68</v>
      </c>
      <c r="AS283" s="42" t="s">
        <v>68</v>
      </c>
      <c r="AT283" s="42" t="s">
        <v>68</v>
      </c>
      <c r="AU283" s="42" t="s">
        <v>68</v>
      </c>
      <c r="AV283" s="42" t="s">
        <v>68</v>
      </c>
      <c r="AW283" s="42" t="s">
        <v>68</v>
      </c>
      <c r="AX283" s="42" t="s">
        <v>68</v>
      </c>
      <c r="AY283" s="42" t="s">
        <v>68</v>
      </c>
    </row>
    <row r="284" spans="1:51">
      <c r="A284" s="60"/>
      <c r="B284" s="63"/>
      <c r="C284" s="60"/>
      <c r="D284" s="60"/>
      <c r="E284" s="65"/>
      <c r="F284" s="60"/>
      <c r="G284" s="40"/>
      <c r="H284" s="43"/>
      <c r="I284" s="43"/>
      <c r="J284" s="43"/>
      <c r="K284" s="43"/>
      <c r="L284" s="43"/>
      <c r="M284" s="43"/>
      <c r="N284" s="11"/>
      <c r="O284" s="11"/>
      <c r="P284" s="11"/>
      <c r="Q284" s="11"/>
      <c r="R284" s="13"/>
      <c r="S284" s="11" t="s">
        <v>69</v>
      </c>
      <c r="T284" s="11" t="s">
        <v>70</v>
      </c>
      <c r="U284" s="11" t="s">
        <v>71</v>
      </c>
      <c r="V284" s="40"/>
      <c r="W284" s="46"/>
      <c r="X284" s="46"/>
      <c r="Y284" s="49"/>
      <c r="Z284" s="56"/>
      <c r="AA284" s="56"/>
      <c r="AB284" s="43"/>
      <c r="AC284" s="43"/>
      <c r="AD284" s="43"/>
      <c r="AE284" s="43"/>
      <c r="AF284" s="43"/>
      <c r="AG284" s="43"/>
      <c r="AH284" s="52"/>
      <c r="AI284" s="52"/>
      <c r="AJ284" s="40"/>
      <c r="AK284" s="43"/>
      <c r="AL284" s="43"/>
      <c r="AM284" s="43"/>
      <c r="AN284" s="43"/>
      <c r="AO284" s="43"/>
      <c r="AP284" s="43"/>
      <c r="AQ284" s="43"/>
      <c r="AR284" s="43"/>
      <c r="AS284" s="43"/>
      <c r="AT284" s="43"/>
      <c r="AU284" s="43"/>
      <c r="AV284" s="43"/>
      <c r="AW284" s="43"/>
      <c r="AX284" s="43"/>
      <c r="AY284" s="43"/>
    </row>
    <row r="285" spans="1:51">
      <c r="A285" s="61"/>
      <c r="B285" s="63"/>
      <c r="C285" s="61"/>
      <c r="D285" s="61"/>
      <c r="E285" s="66"/>
      <c r="F285" s="61"/>
      <c r="G285" s="41"/>
      <c r="H285" s="44"/>
      <c r="I285" s="44"/>
      <c r="J285" s="44"/>
      <c r="K285" s="44"/>
      <c r="L285" s="44"/>
      <c r="M285" s="44"/>
      <c r="N285" s="11"/>
      <c r="O285" s="11"/>
      <c r="P285" s="11"/>
      <c r="Q285" s="11"/>
      <c r="R285" s="13"/>
      <c r="S285" s="11"/>
      <c r="T285" s="11" t="s">
        <v>70</v>
      </c>
      <c r="U285" s="11" t="s">
        <v>71</v>
      </c>
      <c r="V285" s="41"/>
      <c r="W285" s="47"/>
      <c r="X285" s="47"/>
      <c r="Y285" s="50"/>
      <c r="Z285" s="57"/>
      <c r="AA285" s="57"/>
      <c r="AB285" s="44"/>
      <c r="AC285" s="44"/>
      <c r="AD285" s="44"/>
      <c r="AE285" s="44"/>
      <c r="AF285" s="44"/>
      <c r="AG285" s="44"/>
      <c r="AH285" s="53"/>
      <c r="AI285" s="53"/>
      <c r="AJ285" s="41"/>
      <c r="AK285" s="44"/>
      <c r="AL285" s="44"/>
      <c r="AM285" s="44"/>
      <c r="AN285" s="44"/>
      <c r="AO285" s="44"/>
      <c r="AP285" s="44"/>
      <c r="AQ285" s="44"/>
      <c r="AR285" s="44"/>
      <c r="AS285" s="44"/>
      <c r="AT285" s="44"/>
      <c r="AU285" s="44"/>
      <c r="AV285" s="44"/>
      <c r="AW285" s="44"/>
      <c r="AX285" s="44"/>
      <c r="AY285" s="44"/>
    </row>
    <row r="286" spans="1:51" ht="15" customHeight="1">
      <c r="A286" s="59" t="s">
        <v>54</v>
      </c>
      <c r="B286" s="63" t="s">
        <v>55</v>
      </c>
      <c r="C286" s="59">
        <v>2022</v>
      </c>
      <c r="D286" s="59" t="s">
        <v>378</v>
      </c>
      <c r="E286" s="64" t="s">
        <v>384</v>
      </c>
      <c r="F286" s="59" t="s">
        <v>57</v>
      </c>
      <c r="G286" s="39" t="s">
        <v>58</v>
      </c>
      <c r="H286" s="42">
        <v>21101</v>
      </c>
      <c r="I286" s="42" t="s">
        <v>59</v>
      </c>
      <c r="J286" s="42" t="s">
        <v>59</v>
      </c>
      <c r="K286" s="42" t="s">
        <v>398</v>
      </c>
      <c r="L286" s="42" t="s">
        <v>399</v>
      </c>
      <c r="M286" s="42" t="str">
        <f>L286</f>
        <v>DIRECCION DE UNIFORMES ESCOLARES</v>
      </c>
      <c r="N286" s="11" t="s">
        <v>294</v>
      </c>
      <c r="O286" s="11" t="s">
        <v>295</v>
      </c>
      <c r="P286" s="11" t="s">
        <v>296</v>
      </c>
      <c r="Q286" s="11"/>
      <c r="R286" s="13">
        <v>1211.04</v>
      </c>
      <c r="S286" s="11" t="s">
        <v>294</v>
      </c>
      <c r="T286" s="11" t="s">
        <v>295</v>
      </c>
      <c r="U286" s="11" t="s">
        <v>296</v>
      </c>
      <c r="V286" s="39"/>
      <c r="W286" s="45" t="s">
        <v>60</v>
      </c>
      <c r="X286" s="45" t="s">
        <v>415</v>
      </c>
      <c r="Y286" s="48">
        <v>44757</v>
      </c>
      <c r="Z286" s="55">
        <v>1044</v>
      </c>
      <c r="AA286" s="55">
        <f>Z286*1.16</f>
        <v>1211.04</v>
      </c>
      <c r="AB286" s="42" t="s">
        <v>61</v>
      </c>
      <c r="AC286" s="42" t="s">
        <v>62</v>
      </c>
      <c r="AD286" s="42" t="s">
        <v>63</v>
      </c>
      <c r="AE286" s="42" t="s">
        <v>64</v>
      </c>
      <c r="AF286" s="42" t="s">
        <v>398</v>
      </c>
      <c r="AG286" s="42" t="s">
        <v>65</v>
      </c>
      <c r="AH286" s="51">
        <v>44757</v>
      </c>
      <c r="AI286" s="51">
        <v>44762</v>
      </c>
      <c r="AJ286" s="39" t="s">
        <v>58</v>
      </c>
      <c r="AK286" s="42" t="s">
        <v>66</v>
      </c>
      <c r="AL286" s="42" t="s">
        <v>67</v>
      </c>
      <c r="AM286" s="42" t="s">
        <v>66</v>
      </c>
      <c r="AN286" s="42" t="s">
        <v>66</v>
      </c>
      <c r="AO286" s="42" t="s">
        <v>66</v>
      </c>
      <c r="AP286" s="42" t="s">
        <v>66</v>
      </c>
      <c r="AQ286" s="42" t="s">
        <v>68</v>
      </c>
      <c r="AR286" s="42" t="s">
        <v>68</v>
      </c>
      <c r="AS286" s="42" t="s">
        <v>68</v>
      </c>
      <c r="AT286" s="42" t="s">
        <v>68</v>
      </c>
      <c r="AU286" s="42" t="s">
        <v>68</v>
      </c>
      <c r="AV286" s="42" t="s">
        <v>68</v>
      </c>
      <c r="AW286" s="42" t="s">
        <v>68</v>
      </c>
      <c r="AX286" s="42" t="s">
        <v>68</v>
      </c>
      <c r="AY286" s="42" t="s">
        <v>68</v>
      </c>
    </row>
    <row r="287" spans="1:51">
      <c r="A287" s="60"/>
      <c r="B287" s="63"/>
      <c r="C287" s="60"/>
      <c r="D287" s="60"/>
      <c r="E287" s="65"/>
      <c r="F287" s="60"/>
      <c r="G287" s="40"/>
      <c r="H287" s="43"/>
      <c r="I287" s="43"/>
      <c r="J287" s="43"/>
      <c r="K287" s="43"/>
      <c r="L287" s="43"/>
      <c r="M287" s="43"/>
      <c r="N287" s="11"/>
      <c r="O287" s="11"/>
      <c r="P287" s="11"/>
      <c r="Q287" s="11"/>
      <c r="R287" s="13"/>
      <c r="S287" s="11" t="s">
        <v>69</v>
      </c>
      <c r="T287" s="11" t="s">
        <v>70</v>
      </c>
      <c r="U287" s="11" t="s">
        <v>71</v>
      </c>
      <c r="V287" s="40"/>
      <c r="W287" s="46"/>
      <c r="X287" s="46"/>
      <c r="Y287" s="49"/>
      <c r="Z287" s="56"/>
      <c r="AA287" s="56"/>
      <c r="AB287" s="43"/>
      <c r="AC287" s="43"/>
      <c r="AD287" s="43"/>
      <c r="AE287" s="43"/>
      <c r="AF287" s="43"/>
      <c r="AG287" s="43"/>
      <c r="AH287" s="52"/>
      <c r="AI287" s="52"/>
      <c r="AJ287" s="40"/>
      <c r="AK287" s="43"/>
      <c r="AL287" s="43"/>
      <c r="AM287" s="43"/>
      <c r="AN287" s="43"/>
      <c r="AO287" s="43"/>
      <c r="AP287" s="43"/>
      <c r="AQ287" s="43"/>
      <c r="AR287" s="43"/>
      <c r="AS287" s="43"/>
      <c r="AT287" s="43"/>
      <c r="AU287" s="43"/>
      <c r="AV287" s="43"/>
      <c r="AW287" s="43"/>
      <c r="AX287" s="43"/>
      <c r="AY287" s="43"/>
    </row>
    <row r="288" spans="1:51">
      <c r="A288" s="61"/>
      <c r="B288" s="63"/>
      <c r="C288" s="61"/>
      <c r="D288" s="61"/>
      <c r="E288" s="66"/>
      <c r="F288" s="61"/>
      <c r="G288" s="41"/>
      <c r="H288" s="44"/>
      <c r="I288" s="44"/>
      <c r="J288" s="44"/>
      <c r="K288" s="44"/>
      <c r="L288" s="44"/>
      <c r="M288" s="44"/>
      <c r="N288" s="11"/>
      <c r="O288" s="11"/>
      <c r="P288" s="11"/>
      <c r="Q288" s="11"/>
      <c r="R288" s="13"/>
      <c r="S288" s="11"/>
      <c r="T288" s="11" t="s">
        <v>70</v>
      </c>
      <c r="U288" s="11" t="s">
        <v>71</v>
      </c>
      <c r="V288" s="41"/>
      <c r="W288" s="47"/>
      <c r="X288" s="47"/>
      <c r="Y288" s="50"/>
      <c r="Z288" s="57"/>
      <c r="AA288" s="57"/>
      <c r="AB288" s="44"/>
      <c r="AC288" s="44"/>
      <c r="AD288" s="44"/>
      <c r="AE288" s="44"/>
      <c r="AF288" s="44"/>
      <c r="AG288" s="44"/>
      <c r="AH288" s="53"/>
      <c r="AI288" s="53"/>
      <c r="AJ288" s="41"/>
      <c r="AK288" s="44"/>
      <c r="AL288" s="44"/>
      <c r="AM288" s="44"/>
      <c r="AN288" s="44"/>
      <c r="AO288" s="44"/>
      <c r="AP288" s="44"/>
      <c r="AQ288" s="44"/>
      <c r="AR288" s="44"/>
      <c r="AS288" s="44"/>
      <c r="AT288" s="44"/>
      <c r="AU288" s="44"/>
      <c r="AV288" s="44"/>
      <c r="AW288" s="44"/>
      <c r="AX288" s="44"/>
      <c r="AY288" s="44"/>
    </row>
    <row r="289" spans="1:51" ht="15" customHeight="1">
      <c r="A289" s="59" t="s">
        <v>54</v>
      </c>
      <c r="B289" s="63" t="s">
        <v>55</v>
      </c>
      <c r="C289" s="59">
        <v>2022</v>
      </c>
      <c r="D289" s="59" t="s">
        <v>378</v>
      </c>
      <c r="E289" s="64" t="s">
        <v>385</v>
      </c>
      <c r="F289" s="59" t="s">
        <v>57</v>
      </c>
      <c r="G289" s="39" t="s">
        <v>58</v>
      </c>
      <c r="H289" s="42">
        <v>21201</v>
      </c>
      <c r="I289" s="42" t="s">
        <v>59</v>
      </c>
      <c r="J289" s="42" t="s">
        <v>59</v>
      </c>
      <c r="K289" s="42" t="s">
        <v>400</v>
      </c>
      <c r="L289" s="42" t="s">
        <v>72</v>
      </c>
      <c r="M289" s="42" t="str">
        <f>L289</f>
        <v>DIRECCION GENERAL DE INFORMATICA</v>
      </c>
      <c r="N289" s="11"/>
      <c r="O289" s="11"/>
      <c r="P289" s="11"/>
      <c r="Q289" s="9" t="s">
        <v>126</v>
      </c>
      <c r="R289" s="13">
        <v>284200</v>
      </c>
      <c r="S289" s="11"/>
      <c r="T289" s="11"/>
      <c r="U289" s="11"/>
      <c r="V289" s="39" t="s">
        <v>607</v>
      </c>
      <c r="W289" s="45" t="s">
        <v>60</v>
      </c>
      <c r="X289" s="45" t="s">
        <v>416</v>
      </c>
      <c r="Y289" s="48">
        <v>44749</v>
      </c>
      <c r="Z289" s="55">
        <v>208100</v>
      </c>
      <c r="AA289" s="55">
        <f>Z289*1.16</f>
        <v>241395.99999999997</v>
      </c>
      <c r="AB289" s="42" t="s">
        <v>61</v>
      </c>
      <c r="AC289" s="42" t="s">
        <v>62</v>
      </c>
      <c r="AD289" s="42" t="s">
        <v>63</v>
      </c>
      <c r="AE289" s="42" t="s">
        <v>64</v>
      </c>
      <c r="AF289" s="42" t="s">
        <v>400</v>
      </c>
      <c r="AG289" s="42" t="s">
        <v>65</v>
      </c>
      <c r="AH289" s="51">
        <v>44749</v>
      </c>
      <c r="AI289" s="51">
        <v>44756</v>
      </c>
      <c r="AJ289" s="39" t="s">
        <v>58</v>
      </c>
      <c r="AK289" s="42" t="s">
        <v>66</v>
      </c>
      <c r="AL289" s="42" t="s">
        <v>67</v>
      </c>
      <c r="AM289" s="42" t="s">
        <v>66</v>
      </c>
      <c r="AN289" s="42" t="s">
        <v>66</v>
      </c>
      <c r="AO289" s="42" t="s">
        <v>66</v>
      </c>
      <c r="AP289" s="42" t="s">
        <v>66</v>
      </c>
      <c r="AQ289" s="42" t="s">
        <v>68</v>
      </c>
      <c r="AR289" s="42" t="s">
        <v>68</v>
      </c>
      <c r="AS289" s="42" t="s">
        <v>68</v>
      </c>
      <c r="AT289" s="42" t="s">
        <v>68</v>
      </c>
      <c r="AU289" s="42" t="s">
        <v>68</v>
      </c>
      <c r="AV289" s="42" t="s">
        <v>68</v>
      </c>
      <c r="AW289" s="42" t="s">
        <v>68</v>
      </c>
      <c r="AX289" s="42" t="s">
        <v>68</v>
      </c>
      <c r="AY289" s="42" t="s">
        <v>68</v>
      </c>
    </row>
    <row r="290" spans="1:51">
      <c r="A290" s="60"/>
      <c r="B290" s="63"/>
      <c r="C290" s="60"/>
      <c r="D290" s="60"/>
      <c r="E290" s="65"/>
      <c r="F290" s="60"/>
      <c r="G290" s="40"/>
      <c r="H290" s="43"/>
      <c r="I290" s="43"/>
      <c r="J290" s="43"/>
      <c r="K290" s="43"/>
      <c r="L290" s="43"/>
      <c r="M290" s="43"/>
      <c r="N290" s="11"/>
      <c r="O290" s="11"/>
      <c r="P290" s="11"/>
      <c r="Q290" s="11" t="s">
        <v>407</v>
      </c>
      <c r="R290" s="13">
        <v>312040</v>
      </c>
      <c r="S290" s="11" t="s">
        <v>69</v>
      </c>
      <c r="T290" s="11" t="s">
        <v>70</v>
      </c>
      <c r="U290" s="11" t="s">
        <v>71</v>
      </c>
      <c r="V290" s="40"/>
      <c r="W290" s="46"/>
      <c r="X290" s="46"/>
      <c r="Y290" s="49"/>
      <c r="Z290" s="56"/>
      <c r="AA290" s="56"/>
      <c r="AB290" s="43"/>
      <c r="AC290" s="43"/>
      <c r="AD290" s="43"/>
      <c r="AE290" s="43"/>
      <c r="AF290" s="43"/>
      <c r="AG290" s="43"/>
      <c r="AH290" s="52"/>
      <c r="AI290" s="52"/>
      <c r="AJ290" s="40"/>
      <c r="AK290" s="43"/>
      <c r="AL290" s="43"/>
      <c r="AM290" s="43"/>
      <c r="AN290" s="43"/>
      <c r="AO290" s="43"/>
      <c r="AP290" s="43"/>
      <c r="AQ290" s="43"/>
      <c r="AR290" s="43"/>
      <c r="AS290" s="43"/>
      <c r="AT290" s="43"/>
      <c r="AU290" s="43"/>
      <c r="AV290" s="43"/>
      <c r="AW290" s="43"/>
      <c r="AX290" s="43"/>
      <c r="AY290" s="43"/>
    </row>
    <row r="291" spans="1:51">
      <c r="A291" s="61"/>
      <c r="B291" s="63"/>
      <c r="C291" s="61"/>
      <c r="D291" s="61"/>
      <c r="E291" s="66"/>
      <c r="F291" s="61"/>
      <c r="G291" s="41"/>
      <c r="H291" s="44"/>
      <c r="I291" s="44"/>
      <c r="J291" s="44"/>
      <c r="K291" s="44"/>
      <c r="L291" s="44"/>
      <c r="M291" s="44"/>
      <c r="N291" s="11"/>
      <c r="O291" s="11"/>
      <c r="P291" s="11"/>
      <c r="Q291" s="9" t="s">
        <v>128</v>
      </c>
      <c r="R291" s="13">
        <v>241396</v>
      </c>
      <c r="S291" s="11"/>
      <c r="T291" s="11" t="s">
        <v>70</v>
      </c>
      <c r="U291" s="11" t="s">
        <v>71</v>
      </c>
      <c r="V291" s="41"/>
      <c r="W291" s="47"/>
      <c r="X291" s="47"/>
      <c r="Y291" s="50"/>
      <c r="Z291" s="57"/>
      <c r="AA291" s="57"/>
      <c r="AB291" s="44"/>
      <c r="AC291" s="44"/>
      <c r="AD291" s="44"/>
      <c r="AE291" s="44"/>
      <c r="AF291" s="44"/>
      <c r="AG291" s="44"/>
      <c r="AH291" s="53"/>
      <c r="AI291" s="53"/>
      <c r="AJ291" s="41"/>
      <c r="AK291" s="44"/>
      <c r="AL291" s="44"/>
      <c r="AM291" s="44"/>
      <c r="AN291" s="44"/>
      <c r="AO291" s="44"/>
      <c r="AP291" s="44"/>
      <c r="AQ291" s="44"/>
      <c r="AR291" s="44"/>
      <c r="AS291" s="44"/>
      <c r="AT291" s="44"/>
      <c r="AU291" s="44"/>
      <c r="AV291" s="44"/>
      <c r="AW291" s="44"/>
      <c r="AX291" s="44"/>
      <c r="AY291" s="44"/>
    </row>
    <row r="292" spans="1:51" ht="15" customHeight="1">
      <c r="A292" s="59" t="s">
        <v>54</v>
      </c>
      <c r="B292" s="63" t="s">
        <v>55</v>
      </c>
      <c r="C292" s="59">
        <v>2022</v>
      </c>
      <c r="D292" s="59" t="s">
        <v>378</v>
      </c>
      <c r="E292" s="64" t="s">
        <v>386</v>
      </c>
      <c r="F292" s="59" t="s">
        <v>57</v>
      </c>
      <c r="G292" s="39" t="s">
        <v>58</v>
      </c>
      <c r="H292" s="42">
        <v>21101</v>
      </c>
      <c r="I292" s="42" t="s">
        <v>59</v>
      </c>
      <c r="J292" s="42" t="s">
        <v>59</v>
      </c>
      <c r="K292" s="42" t="s">
        <v>401</v>
      </c>
      <c r="L292" s="42" t="s">
        <v>118</v>
      </c>
      <c r="M292" s="42" t="str">
        <f>L292</f>
        <v>ORGANO DE CONTROL</v>
      </c>
      <c r="N292" s="11"/>
      <c r="O292" s="11"/>
      <c r="P292" s="11"/>
      <c r="Q292" s="11" t="s">
        <v>152</v>
      </c>
      <c r="R292" s="13">
        <v>2575.1999999999998</v>
      </c>
      <c r="S292" s="11"/>
      <c r="T292" s="11"/>
      <c r="U292" s="11"/>
      <c r="V292" s="39" t="s">
        <v>152</v>
      </c>
      <c r="W292" s="45" t="s">
        <v>60</v>
      </c>
      <c r="X292" s="45" t="s">
        <v>417</v>
      </c>
      <c r="Y292" s="48">
        <v>44757</v>
      </c>
      <c r="Z292" s="99">
        <v>2220</v>
      </c>
      <c r="AA292" s="55">
        <f>Z292*1.16</f>
        <v>2575.1999999999998</v>
      </c>
      <c r="AB292" s="42" t="s">
        <v>61</v>
      </c>
      <c r="AC292" s="42" t="s">
        <v>62</v>
      </c>
      <c r="AD292" s="42" t="s">
        <v>63</v>
      </c>
      <c r="AE292" s="42" t="s">
        <v>64</v>
      </c>
      <c r="AF292" s="42" t="s">
        <v>401</v>
      </c>
      <c r="AG292" s="42" t="s">
        <v>65</v>
      </c>
      <c r="AH292" s="51">
        <v>44757</v>
      </c>
      <c r="AI292" s="51">
        <v>44762</v>
      </c>
      <c r="AJ292" s="39" t="s">
        <v>58</v>
      </c>
      <c r="AK292" s="42" t="s">
        <v>66</v>
      </c>
      <c r="AL292" s="42" t="s">
        <v>67</v>
      </c>
      <c r="AM292" s="42" t="s">
        <v>66</v>
      </c>
      <c r="AN292" s="42" t="s">
        <v>66</v>
      </c>
      <c r="AO292" s="42" t="s">
        <v>66</v>
      </c>
      <c r="AP292" s="42" t="s">
        <v>66</v>
      </c>
      <c r="AQ292" s="42" t="s">
        <v>68</v>
      </c>
      <c r="AR292" s="42" t="s">
        <v>68</v>
      </c>
      <c r="AS292" s="42" t="s">
        <v>68</v>
      </c>
      <c r="AT292" s="42" t="s">
        <v>68</v>
      </c>
      <c r="AU292" s="42" t="s">
        <v>68</v>
      </c>
      <c r="AV292" s="42" t="s">
        <v>68</v>
      </c>
      <c r="AW292" s="42" t="s">
        <v>68</v>
      </c>
      <c r="AX292" s="42" t="s">
        <v>68</v>
      </c>
      <c r="AY292" s="42" t="s">
        <v>68</v>
      </c>
    </row>
    <row r="293" spans="1:51">
      <c r="A293" s="60"/>
      <c r="B293" s="63"/>
      <c r="C293" s="60"/>
      <c r="D293" s="60"/>
      <c r="E293" s="65"/>
      <c r="F293" s="60"/>
      <c r="G293" s="40"/>
      <c r="H293" s="43"/>
      <c r="I293" s="43"/>
      <c r="J293" s="43"/>
      <c r="K293" s="43"/>
      <c r="L293" s="43"/>
      <c r="M293" s="43"/>
      <c r="N293" s="11"/>
      <c r="O293" s="11"/>
      <c r="P293" s="11"/>
      <c r="Q293" s="11"/>
      <c r="R293" s="13"/>
      <c r="S293" s="11" t="s">
        <v>69</v>
      </c>
      <c r="T293" s="11" t="s">
        <v>70</v>
      </c>
      <c r="U293" s="11" t="s">
        <v>71</v>
      </c>
      <c r="V293" s="40"/>
      <c r="W293" s="46"/>
      <c r="X293" s="46"/>
      <c r="Y293" s="49"/>
      <c r="Z293" s="100"/>
      <c r="AA293" s="56"/>
      <c r="AB293" s="43"/>
      <c r="AC293" s="43"/>
      <c r="AD293" s="43"/>
      <c r="AE293" s="43"/>
      <c r="AF293" s="43"/>
      <c r="AG293" s="43"/>
      <c r="AH293" s="52"/>
      <c r="AI293" s="52"/>
      <c r="AJ293" s="40"/>
      <c r="AK293" s="43"/>
      <c r="AL293" s="43"/>
      <c r="AM293" s="43"/>
      <c r="AN293" s="43"/>
      <c r="AO293" s="43"/>
      <c r="AP293" s="43"/>
      <c r="AQ293" s="43"/>
      <c r="AR293" s="43"/>
      <c r="AS293" s="43"/>
      <c r="AT293" s="43"/>
      <c r="AU293" s="43"/>
      <c r="AV293" s="43"/>
      <c r="AW293" s="43"/>
      <c r="AX293" s="43"/>
      <c r="AY293" s="43"/>
    </row>
    <row r="294" spans="1:51" ht="35.25" customHeight="1">
      <c r="A294" s="61"/>
      <c r="B294" s="63"/>
      <c r="C294" s="61"/>
      <c r="D294" s="61"/>
      <c r="E294" s="66"/>
      <c r="F294" s="61"/>
      <c r="G294" s="41"/>
      <c r="H294" s="44"/>
      <c r="I294" s="44"/>
      <c r="J294" s="44"/>
      <c r="K294" s="44"/>
      <c r="L294" s="44"/>
      <c r="M294" s="44"/>
      <c r="N294" s="11"/>
      <c r="O294" s="11"/>
      <c r="P294" s="11"/>
      <c r="Q294" s="11"/>
      <c r="R294" s="13"/>
      <c r="S294" s="11"/>
      <c r="T294" s="11" t="s">
        <v>70</v>
      </c>
      <c r="U294" s="11" t="s">
        <v>71</v>
      </c>
      <c r="V294" s="41"/>
      <c r="W294" s="47"/>
      <c r="X294" s="47"/>
      <c r="Y294" s="50"/>
      <c r="Z294" s="101"/>
      <c r="AA294" s="57"/>
      <c r="AB294" s="44"/>
      <c r="AC294" s="44"/>
      <c r="AD294" s="44"/>
      <c r="AE294" s="44"/>
      <c r="AF294" s="44"/>
      <c r="AG294" s="44"/>
      <c r="AH294" s="53"/>
      <c r="AI294" s="53"/>
      <c r="AJ294" s="41"/>
      <c r="AK294" s="44"/>
      <c r="AL294" s="44"/>
      <c r="AM294" s="44"/>
      <c r="AN294" s="44"/>
      <c r="AO294" s="44"/>
      <c r="AP294" s="44"/>
      <c r="AQ294" s="44"/>
      <c r="AR294" s="44"/>
      <c r="AS294" s="44"/>
      <c r="AT294" s="44"/>
      <c r="AU294" s="44"/>
      <c r="AV294" s="44"/>
      <c r="AW294" s="44"/>
      <c r="AX294" s="44"/>
      <c r="AY294" s="44"/>
    </row>
    <row r="295" spans="1:51" ht="15" customHeight="1">
      <c r="A295" s="59" t="s">
        <v>54</v>
      </c>
      <c r="B295" s="63" t="s">
        <v>55</v>
      </c>
      <c r="C295" s="59">
        <v>2022</v>
      </c>
      <c r="D295" s="59" t="s">
        <v>378</v>
      </c>
      <c r="E295" s="64" t="s">
        <v>387</v>
      </c>
      <c r="F295" s="59" t="s">
        <v>57</v>
      </c>
      <c r="G295" s="39" t="s">
        <v>58</v>
      </c>
      <c r="H295" s="42">
        <v>21401</v>
      </c>
      <c r="I295" s="42" t="s">
        <v>59</v>
      </c>
      <c r="J295" s="42" t="s">
        <v>59</v>
      </c>
      <c r="K295" s="96" t="s">
        <v>402</v>
      </c>
      <c r="L295" s="42" t="s">
        <v>177</v>
      </c>
      <c r="M295" s="42" t="str">
        <f>L295</f>
        <v>DIRECCION GENERAL DE CONTABILIDAD GUBERNAMENTAL</v>
      </c>
      <c r="N295" s="11"/>
      <c r="O295" s="11"/>
      <c r="P295" s="11"/>
      <c r="Q295" s="11" t="s">
        <v>152</v>
      </c>
      <c r="R295" s="13">
        <v>29489.52</v>
      </c>
      <c r="S295" s="11"/>
      <c r="T295" s="11"/>
      <c r="U295" s="11"/>
      <c r="V295" s="39" t="s">
        <v>152</v>
      </c>
      <c r="W295" s="45" t="s">
        <v>60</v>
      </c>
      <c r="X295" s="45" t="s">
        <v>418</v>
      </c>
      <c r="Y295" s="48">
        <v>44757</v>
      </c>
      <c r="Z295" s="55">
        <v>25422</v>
      </c>
      <c r="AA295" s="55">
        <f>Z295*1.16</f>
        <v>29489.519999999997</v>
      </c>
      <c r="AB295" s="42" t="s">
        <v>61</v>
      </c>
      <c r="AC295" s="42" t="s">
        <v>62</v>
      </c>
      <c r="AD295" s="42" t="s">
        <v>63</v>
      </c>
      <c r="AE295" s="42" t="s">
        <v>64</v>
      </c>
      <c r="AF295" s="96" t="s">
        <v>402</v>
      </c>
      <c r="AG295" s="42" t="s">
        <v>65</v>
      </c>
      <c r="AH295" s="51">
        <v>44757</v>
      </c>
      <c r="AI295" s="51">
        <v>44760</v>
      </c>
      <c r="AJ295" s="39" t="s">
        <v>58</v>
      </c>
      <c r="AK295" s="42" t="s">
        <v>66</v>
      </c>
      <c r="AL295" s="42" t="s">
        <v>67</v>
      </c>
      <c r="AM295" s="42" t="s">
        <v>66</v>
      </c>
      <c r="AN295" s="42" t="s">
        <v>66</v>
      </c>
      <c r="AO295" s="42" t="s">
        <v>66</v>
      </c>
      <c r="AP295" s="42" t="s">
        <v>66</v>
      </c>
      <c r="AQ295" s="42" t="s">
        <v>68</v>
      </c>
      <c r="AR295" s="42" t="s">
        <v>68</v>
      </c>
      <c r="AS295" s="42" t="s">
        <v>68</v>
      </c>
      <c r="AT295" s="42" t="s">
        <v>68</v>
      </c>
      <c r="AU295" s="42" t="s">
        <v>68</v>
      </c>
      <c r="AV295" s="42" t="s">
        <v>68</v>
      </c>
      <c r="AW295" s="42" t="s">
        <v>68</v>
      </c>
      <c r="AX295" s="42" t="s">
        <v>68</v>
      </c>
      <c r="AY295" s="42" t="s">
        <v>68</v>
      </c>
    </row>
    <row r="296" spans="1:51">
      <c r="A296" s="60"/>
      <c r="B296" s="63"/>
      <c r="C296" s="60"/>
      <c r="D296" s="60"/>
      <c r="E296" s="65"/>
      <c r="F296" s="60"/>
      <c r="G296" s="40"/>
      <c r="H296" s="43"/>
      <c r="I296" s="43"/>
      <c r="J296" s="43"/>
      <c r="K296" s="97"/>
      <c r="L296" s="43"/>
      <c r="M296" s="43"/>
      <c r="N296" s="11"/>
      <c r="O296" s="11"/>
      <c r="P296" s="11"/>
      <c r="Q296" s="11"/>
      <c r="R296" s="13"/>
      <c r="S296" s="11" t="s">
        <v>69</v>
      </c>
      <c r="T296" s="11" t="s">
        <v>70</v>
      </c>
      <c r="U296" s="11" t="s">
        <v>71</v>
      </c>
      <c r="V296" s="40"/>
      <c r="W296" s="46"/>
      <c r="X296" s="46"/>
      <c r="Y296" s="49"/>
      <c r="Z296" s="56"/>
      <c r="AA296" s="56"/>
      <c r="AB296" s="43"/>
      <c r="AC296" s="43"/>
      <c r="AD296" s="43"/>
      <c r="AE296" s="43"/>
      <c r="AF296" s="97"/>
      <c r="AG296" s="43"/>
      <c r="AH296" s="52"/>
      <c r="AI296" s="52"/>
      <c r="AJ296" s="40"/>
      <c r="AK296" s="43"/>
      <c r="AL296" s="43"/>
      <c r="AM296" s="43"/>
      <c r="AN296" s="43"/>
      <c r="AO296" s="43"/>
      <c r="AP296" s="43"/>
      <c r="AQ296" s="43"/>
      <c r="AR296" s="43"/>
      <c r="AS296" s="43"/>
      <c r="AT296" s="43"/>
      <c r="AU296" s="43"/>
      <c r="AV296" s="43"/>
      <c r="AW296" s="43"/>
      <c r="AX296" s="43"/>
      <c r="AY296" s="43"/>
    </row>
    <row r="297" spans="1:51" ht="42.75" customHeight="1">
      <c r="A297" s="61"/>
      <c r="B297" s="63"/>
      <c r="C297" s="61"/>
      <c r="D297" s="61"/>
      <c r="E297" s="66"/>
      <c r="F297" s="61"/>
      <c r="G297" s="41"/>
      <c r="H297" s="44"/>
      <c r="I297" s="44"/>
      <c r="J297" s="44"/>
      <c r="K297" s="98"/>
      <c r="L297" s="44"/>
      <c r="M297" s="44"/>
      <c r="N297" s="11"/>
      <c r="O297" s="11"/>
      <c r="P297" s="11"/>
      <c r="Q297" s="11"/>
      <c r="R297" s="13"/>
      <c r="S297" s="11"/>
      <c r="T297" s="11" t="s">
        <v>70</v>
      </c>
      <c r="U297" s="11" t="s">
        <v>71</v>
      </c>
      <c r="V297" s="41"/>
      <c r="W297" s="47"/>
      <c r="X297" s="47"/>
      <c r="Y297" s="50"/>
      <c r="Z297" s="57"/>
      <c r="AA297" s="57"/>
      <c r="AB297" s="44"/>
      <c r="AC297" s="44"/>
      <c r="AD297" s="44"/>
      <c r="AE297" s="44"/>
      <c r="AF297" s="98"/>
      <c r="AG297" s="44"/>
      <c r="AH297" s="53"/>
      <c r="AI297" s="53"/>
      <c r="AJ297" s="41"/>
      <c r="AK297" s="44"/>
      <c r="AL297" s="44"/>
      <c r="AM297" s="44"/>
      <c r="AN297" s="44"/>
      <c r="AO297" s="44"/>
      <c r="AP297" s="44"/>
      <c r="AQ297" s="44"/>
      <c r="AR297" s="44"/>
      <c r="AS297" s="44"/>
      <c r="AT297" s="44"/>
      <c r="AU297" s="44"/>
      <c r="AV297" s="44"/>
      <c r="AW297" s="44"/>
      <c r="AX297" s="44"/>
      <c r="AY297" s="44"/>
    </row>
    <row r="298" spans="1:51" ht="15" customHeight="1">
      <c r="A298" s="59" t="s">
        <v>54</v>
      </c>
      <c r="B298" s="63" t="s">
        <v>55</v>
      </c>
      <c r="C298" s="59">
        <v>2022</v>
      </c>
      <c r="D298" s="59" t="s">
        <v>378</v>
      </c>
      <c r="E298" s="64" t="s">
        <v>388</v>
      </c>
      <c r="F298" s="59" t="s">
        <v>57</v>
      </c>
      <c r="G298" s="39" t="s">
        <v>58</v>
      </c>
      <c r="H298" s="42">
        <v>21101</v>
      </c>
      <c r="I298" s="42" t="s">
        <v>59</v>
      </c>
      <c r="J298" s="42" t="s">
        <v>59</v>
      </c>
      <c r="K298" s="42" t="s">
        <v>403</v>
      </c>
      <c r="L298" s="42" t="s">
        <v>108</v>
      </c>
      <c r="M298" s="42" t="str">
        <f>L298</f>
        <v>DIRECCION GENERAL DE ADQUISICIONES</v>
      </c>
      <c r="N298" s="11"/>
      <c r="O298" s="11"/>
      <c r="P298" s="11"/>
      <c r="Q298" s="11" t="s">
        <v>152</v>
      </c>
      <c r="R298" s="13">
        <v>980.2</v>
      </c>
      <c r="S298" s="11"/>
      <c r="T298" s="11"/>
      <c r="U298" s="11"/>
      <c r="V298" s="39" t="s">
        <v>152</v>
      </c>
      <c r="W298" s="45" t="s">
        <v>60</v>
      </c>
      <c r="X298" s="45" t="s">
        <v>419</v>
      </c>
      <c r="Y298" s="48">
        <v>44757</v>
      </c>
      <c r="Z298" s="55">
        <v>845</v>
      </c>
      <c r="AA298" s="55">
        <f>Z298*1.16</f>
        <v>980.19999999999993</v>
      </c>
      <c r="AB298" s="42" t="s">
        <v>61</v>
      </c>
      <c r="AC298" s="42" t="s">
        <v>62</v>
      </c>
      <c r="AD298" s="42" t="s">
        <v>63</v>
      </c>
      <c r="AE298" s="42" t="s">
        <v>64</v>
      </c>
      <c r="AF298" s="42" t="s">
        <v>403</v>
      </c>
      <c r="AG298" s="42" t="s">
        <v>65</v>
      </c>
      <c r="AH298" s="51">
        <v>44757</v>
      </c>
      <c r="AI298" s="51">
        <v>44762</v>
      </c>
      <c r="AJ298" s="39" t="s">
        <v>58</v>
      </c>
      <c r="AK298" s="42" t="s">
        <v>66</v>
      </c>
      <c r="AL298" s="42" t="s">
        <v>67</v>
      </c>
      <c r="AM298" s="42" t="s">
        <v>66</v>
      </c>
      <c r="AN298" s="42" t="s">
        <v>66</v>
      </c>
      <c r="AO298" s="42" t="s">
        <v>66</v>
      </c>
      <c r="AP298" s="42" t="s">
        <v>66</v>
      </c>
      <c r="AQ298" s="42" t="s">
        <v>68</v>
      </c>
      <c r="AR298" s="42" t="s">
        <v>68</v>
      </c>
      <c r="AS298" s="42" t="s">
        <v>68</v>
      </c>
      <c r="AT298" s="42" t="s">
        <v>68</v>
      </c>
      <c r="AU298" s="42" t="s">
        <v>68</v>
      </c>
      <c r="AV298" s="42" t="s">
        <v>68</v>
      </c>
      <c r="AW298" s="42" t="s">
        <v>68</v>
      </c>
      <c r="AX298" s="42" t="s">
        <v>68</v>
      </c>
      <c r="AY298" s="42" t="s">
        <v>68</v>
      </c>
    </row>
    <row r="299" spans="1:51">
      <c r="A299" s="60"/>
      <c r="B299" s="63"/>
      <c r="C299" s="60"/>
      <c r="D299" s="60"/>
      <c r="E299" s="65"/>
      <c r="F299" s="60"/>
      <c r="G299" s="40"/>
      <c r="H299" s="43"/>
      <c r="I299" s="43"/>
      <c r="J299" s="43"/>
      <c r="K299" s="43"/>
      <c r="L299" s="43"/>
      <c r="M299" s="43"/>
      <c r="N299" s="11"/>
      <c r="O299" s="11"/>
      <c r="P299" s="11"/>
      <c r="Q299" s="11"/>
      <c r="R299" s="13"/>
      <c r="S299" s="11" t="s">
        <v>69</v>
      </c>
      <c r="T299" s="11" t="s">
        <v>70</v>
      </c>
      <c r="U299" s="11" t="s">
        <v>71</v>
      </c>
      <c r="V299" s="40"/>
      <c r="W299" s="46"/>
      <c r="X299" s="46"/>
      <c r="Y299" s="49"/>
      <c r="Z299" s="56"/>
      <c r="AA299" s="56"/>
      <c r="AB299" s="43"/>
      <c r="AC299" s="43"/>
      <c r="AD299" s="43"/>
      <c r="AE299" s="43"/>
      <c r="AF299" s="43"/>
      <c r="AG299" s="43"/>
      <c r="AH299" s="52"/>
      <c r="AI299" s="52"/>
      <c r="AJ299" s="40"/>
      <c r="AK299" s="43"/>
      <c r="AL299" s="43"/>
      <c r="AM299" s="43"/>
      <c r="AN299" s="43"/>
      <c r="AO299" s="43"/>
      <c r="AP299" s="43"/>
      <c r="AQ299" s="43"/>
      <c r="AR299" s="43"/>
      <c r="AS299" s="43"/>
      <c r="AT299" s="43"/>
      <c r="AU299" s="43"/>
      <c r="AV299" s="43"/>
      <c r="AW299" s="43"/>
      <c r="AX299" s="43"/>
      <c r="AY299" s="43"/>
    </row>
    <row r="300" spans="1:51" ht="12" customHeight="1">
      <c r="A300" s="61"/>
      <c r="B300" s="63"/>
      <c r="C300" s="61"/>
      <c r="D300" s="61"/>
      <c r="E300" s="66"/>
      <c r="F300" s="61"/>
      <c r="G300" s="41"/>
      <c r="H300" s="44"/>
      <c r="I300" s="44"/>
      <c r="J300" s="44"/>
      <c r="K300" s="44"/>
      <c r="L300" s="44"/>
      <c r="M300" s="44"/>
      <c r="N300" s="11"/>
      <c r="O300" s="11"/>
      <c r="P300" s="11"/>
      <c r="Q300" s="11"/>
      <c r="R300" s="13"/>
      <c r="S300" s="11"/>
      <c r="T300" s="11" t="s">
        <v>70</v>
      </c>
      <c r="U300" s="11" t="s">
        <v>71</v>
      </c>
      <c r="V300" s="41"/>
      <c r="W300" s="47"/>
      <c r="X300" s="47"/>
      <c r="Y300" s="50"/>
      <c r="Z300" s="57"/>
      <c r="AA300" s="57"/>
      <c r="AB300" s="44"/>
      <c r="AC300" s="44"/>
      <c r="AD300" s="44"/>
      <c r="AE300" s="44"/>
      <c r="AF300" s="44"/>
      <c r="AG300" s="44"/>
      <c r="AH300" s="53"/>
      <c r="AI300" s="53"/>
      <c r="AJ300" s="41"/>
      <c r="AK300" s="44"/>
      <c r="AL300" s="44"/>
      <c r="AM300" s="44"/>
      <c r="AN300" s="44"/>
      <c r="AO300" s="44"/>
      <c r="AP300" s="44"/>
      <c r="AQ300" s="44"/>
      <c r="AR300" s="44"/>
      <c r="AS300" s="44"/>
      <c r="AT300" s="44"/>
      <c r="AU300" s="44"/>
      <c r="AV300" s="44"/>
      <c r="AW300" s="44"/>
      <c r="AX300" s="44"/>
      <c r="AY300" s="44"/>
    </row>
    <row r="301" spans="1:51" ht="15" customHeight="1">
      <c r="A301" s="59" t="s">
        <v>54</v>
      </c>
      <c r="B301" s="63" t="s">
        <v>55</v>
      </c>
      <c r="C301" s="59">
        <v>2022</v>
      </c>
      <c r="D301" s="59" t="s">
        <v>378</v>
      </c>
      <c r="E301" s="64" t="s">
        <v>389</v>
      </c>
      <c r="F301" s="59" t="s">
        <v>57</v>
      </c>
      <c r="G301" s="39" t="s">
        <v>58</v>
      </c>
      <c r="H301" s="42">
        <v>21101</v>
      </c>
      <c r="I301" s="42" t="s">
        <v>59</v>
      </c>
      <c r="J301" s="42" t="s">
        <v>59</v>
      </c>
      <c r="K301" s="96" t="s">
        <v>404</v>
      </c>
      <c r="L301" s="42" t="s">
        <v>405</v>
      </c>
      <c r="M301" s="42" t="str">
        <f>L301</f>
        <v>OFICINAS DEL EJECUTIVO</v>
      </c>
      <c r="N301" s="11"/>
      <c r="O301" s="11"/>
      <c r="P301" s="11"/>
      <c r="Q301" s="11" t="s">
        <v>152</v>
      </c>
      <c r="R301" s="13">
        <v>166088.79999999999</v>
      </c>
      <c r="S301" s="11"/>
      <c r="T301" s="11"/>
      <c r="U301" s="11"/>
      <c r="V301" s="39" t="s">
        <v>152</v>
      </c>
      <c r="W301" s="45" t="s">
        <v>60</v>
      </c>
      <c r="X301" s="45" t="s">
        <v>420</v>
      </c>
      <c r="Y301" s="48">
        <v>44747</v>
      </c>
      <c r="Z301" s="55">
        <v>71621</v>
      </c>
      <c r="AA301" s="55">
        <f>Z301*1.16</f>
        <v>83080.36</v>
      </c>
      <c r="AB301" s="42" t="s">
        <v>61</v>
      </c>
      <c r="AC301" s="42" t="s">
        <v>62</v>
      </c>
      <c r="AD301" s="42" t="s">
        <v>63</v>
      </c>
      <c r="AE301" s="42" t="s">
        <v>64</v>
      </c>
      <c r="AF301" s="96" t="s">
        <v>404</v>
      </c>
      <c r="AG301" s="42" t="s">
        <v>65</v>
      </c>
      <c r="AH301" s="51">
        <v>44747</v>
      </c>
      <c r="AI301" s="51">
        <v>44753</v>
      </c>
      <c r="AJ301" s="39" t="s">
        <v>58</v>
      </c>
      <c r="AK301" s="42" t="s">
        <v>66</v>
      </c>
      <c r="AL301" s="42" t="s">
        <v>67</v>
      </c>
      <c r="AM301" s="42" t="s">
        <v>66</v>
      </c>
      <c r="AN301" s="42" t="s">
        <v>66</v>
      </c>
      <c r="AO301" s="42" t="s">
        <v>66</v>
      </c>
      <c r="AP301" s="42" t="s">
        <v>66</v>
      </c>
      <c r="AQ301" s="42" t="s">
        <v>68</v>
      </c>
      <c r="AR301" s="42" t="s">
        <v>68</v>
      </c>
      <c r="AS301" s="42" t="s">
        <v>68</v>
      </c>
      <c r="AT301" s="42" t="s">
        <v>68</v>
      </c>
      <c r="AU301" s="42" t="s">
        <v>68</v>
      </c>
      <c r="AV301" s="42" t="s">
        <v>68</v>
      </c>
      <c r="AW301" s="42" t="s">
        <v>68</v>
      </c>
      <c r="AX301" s="42" t="s">
        <v>68</v>
      </c>
      <c r="AY301" s="42" t="s">
        <v>68</v>
      </c>
    </row>
    <row r="302" spans="1:51">
      <c r="A302" s="60"/>
      <c r="B302" s="63"/>
      <c r="C302" s="60"/>
      <c r="D302" s="60"/>
      <c r="E302" s="65"/>
      <c r="F302" s="60"/>
      <c r="G302" s="40"/>
      <c r="H302" s="43"/>
      <c r="I302" s="43"/>
      <c r="J302" s="43"/>
      <c r="K302" s="97"/>
      <c r="L302" s="43"/>
      <c r="M302" s="43"/>
      <c r="N302" s="11" t="s">
        <v>189</v>
      </c>
      <c r="O302" s="11" t="s">
        <v>190</v>
      </c>
      <c r="P302" s="11" t="s">
        <v>191</v>
      </c>
      <c r="Q302" s="14"/>
      <c r="R302" s="13">
        <v>174393.24</v>
      </c>
      <c r="S302" s="11" t="s">
        <v>69</v>
      </c>
      <c r="T302" s="11" t="s">
        <v>70</v>
      </c>
      <c r="U302" s="11" t="s">
        <v>71</v>
      </c>
      <c r="V302" s="40"/>
      <c r="W302" s="46"/>
      <c r="X302" s="46"/>
      <c r="Y302" s="49"/>
      <c r="Z302" s="56"/>
      <c r="AA302" s="56"/>
      <c r="AB302" s="43"/>
      <c r="AC302" s="43"/>
      <c r="AD302" s="43"/>
      <c r="AE302" s="43"/>
      <c r="AF302" s="97"/>
      <c r="AG302" s="43"/>
      <c r="AH302" s="52"/>
      <c r="AI302" s="52"/>
      <c r="AJ302" s="40"/>
      <c r="AK302" s="43"/>
      <c r="AL302" s="43"/>
      <c r="AM302" s="43"/>
      <c r="AN302" s="43"/>
      <c r="AO302" s="43"/>
      <c r="AP302" s="43"/>
      <c r="AQ302" s="43"/>
      <c r="AR302" s="43"/>
      <c r="AS302" s="43"/>
      <c r="AT302" s="43"/>
      <c r="AU302" s="43"/>
      <c r="AV302" s="43"/>
      <c r="AW302" s="43"/>
      <c r="AX302" s="43"/>
      <c r="AY302" s="43"/>
    </row>
    <row r="303" spans="1:51" ht="66" customHeight="1">
      <c r="A303" s="61"/>
      <c r="B303" s="63"/>
      <c r="C303" s="61"/>
      <c r="D303" s="61"/>
      <c r="E303" s="66"/>
      <c r="F303" s="61"/>
      <c r="G303" s="41"/>
      <c r="H303" s="44"/>
      <c r="I303" s="44"/>
      <c r="J303" s="44"/>
      <c r="K303" s="98"/>
      <c r="L303" s="44"/>
      <c r="M303" s="44"/>
      <c r="N303" s="11"/>
      <c r="O303" s="11"/>
      <c r="P303" s="11"/>
      <c r="Q303" s="11" t="s">
        <v>134</v>
      </c>
      <c r="R303" s="13">
        <v>171071.46</v>
      </c>
      <c r="S303" s="11"/>
      <c r="T303" s="11" t="s">
        <v>70</v>
      </c>
      <c r="U303" s="11" t="s">
        <v>71</v>
      </c>
      <c r="V303" s="41"/>
      <c r="W303" s="47"/>
      <c r="X303" s="47"/>
      <c r="Y303" s="50"/>
      <c r="Z303" s="57"/>
      <c r="AA303" s="57"/>
      <c r="AB303" s="44"/>
      <c r="AC303" s="44"/>
      <c r="AD303" s="44"/>
      <c r="AE303" s="44"/>
      <c r="AF303" s="98"/>
      <c r="AG303" s="44"/>
      <c r="AH303" s="53"/>
      <c r="AI303" s="53"/>
      <c r="AJ303" s="41"/>
      <c r="AK303" s="44"/>
      <c r="AL303" s="44"/>
      <c r="AM303" s="44"/>
      <c r="AN303" s="44"/>
      <c r="AO303" s="44"/>
      <c r="AP303" s="44"/>
      <c r="AQ303" s="44"/>
      <c r="AR303" s="44"/>
      <c r="AS303" s="44"/>
      <c r="AT303" s="44"/>
      <c r="AU303" s="44"/>
      <c r="AV303" s="44"/>
      <c r="AW303" s="44"/>
      <c r="AX303" s="44"/>
      <c r="AY303" s="44"/>
    </row>
    <row r="304" spans="1:51" ht="15" customHeight="1">
      <c r="A304" s="59" t="s">
        <v>54</v>
      </c>
      <c r="B304" s="63" t="s">
        <v>55</v>
      </c>
      <c r="C304" s="59">
        <v>2022</v>
      </c>
      <c r="D304" s="59" t="s">
        <v>378</v>
      </c>
      <c r="E304" s="64" t="s">
        <v>389</v>
      </c>
      <c r="F304" s="59" t="s">
        <v>57</v>
      </c>
      <c r="G304" s="39" t="s">
        <v>58</v>
      </c>
      <c r="H304" s="42">
        <v>21401</v>
      </c>
      <c r="I304" s="42" t="s">
        <v>59</v>
      </c>
      <c r="J304" s="42" t="s">
        <v>59</v>
      </c>
      <c r="K304" s="42" t="s">
        <v>406</v>
      </c>
      <c r="L304" s="42" t="s">
        <v>405</v>
      </c>
      <c r="M304" s="42" t="str">
        <f>L304</f>
        <v>OFICINAS DEL EJECUTIVO</v>
      </c>
      <c r="N304" s="11"/>
      <c r="O304" s="11"/>
      <c r="P304" s="11"/>
      <c r="Q304" s="11" t="s">
        <v>152</v>
      </c>
      <c r="R304" s="13">
        <v>12145.2</v>
      </c>
      <c r="S304" s="11"/>
      <c r="T304" s="11"/>
      <c r="U304" s="11"/>
      <c r="V304" s="39" t="s">
        <v>152</v>
      </c>
      <c r="W304" s="45" t="s">
        <v>60</v>
      </c>
      <c r="X304" s="45" t="s">
        <v>420</v>
      </c>
      <c r="Y304" s="48">
        <v>44747</v>
      </c>
      <c r="Z304" s="55">
        <v>5235</v>
      </c>
      <c r="AA304" s="55">
        <f>Z304*1.16</f>
        <v>6072.5999999999995</v>
      </c>
      <c r="AB304" s="42" t="s">
        <v>61</v>
      </c>
      <c r="AC304" s="42" t="s">
        <v>62</v>
      </c>
      <c r="AD304" s="42" t="s">
        <v>63</v>
      </c>
      <c r="AE304" s="42" t="s">
        <v>64</v>
      </c>
      <c r="AF304" s="42" t="s">
        <v>406</v>
      </c>
      <c r="AG304" s="42" t="s">
        <v>65</v>
      </c>
      <c r="AH304" s="51">
        <v>44747</v>
      </c>
      <c r="AI304" s="51">
        <v>44753</v>
      </c>
      <c r="AJ304" s="39" t="s">
        <v>58</v>
      </c>
      <c r="AK304" s="42" t="s">
        <v>66</v>
      </c>
      <c r="AL304" s="42" t="s">
        <v>67</v>
      </c>
      <c r="AM304" s="42" t="s">
        <v>66</v>
      </c>
      <c r="AN304" s="42" t="s">
        <v>66</v>
      </c>
      <c r="AO304" s="42" t="s">
        <v>66</v>
      </c>
      <c r="AP304" s="42" t="s">
        <v>66</v>
      </c>
      <c r="AQ304" s="42" t="s">
        <v>68</v>
      </c>
      <c r="AR304" s="42" t="s">
        <v>68</v>
      </c>
      <c r="AS304" s="42" t="s">
        <v>68</v>
      </c>
      <c r="AT304" s="42" t="s">
        <v>68</v>
      </c>
      <c r="AU304" s="42" t="s">
        <v>68</v>
      </c>
      <c r="AV304" s="42" t="s">
        <v>68</v>
      </c>
      <c r="AW304" s="42" t="s">
        <v>68</v>
      </c>
      <c r="AX304" s="42" t="s">
        <v>68</v>
      </c>
      <c r="AY304" s="42" t="s">
        <v>68</v>
      </c>
    </row>
    <row r="305" spans="1:51">
      <c r="A305" s="60"/>
      <c r="B305" s="63"/>
      <c r="C305" s="60"/>
      <c r="D305" s="60"/>
      <c r="E305" s="65"/>
      <c r="F305" s="60"/>
      <c r="G305" s="40"/>
      <c r="H305" s="43"/>
      <c r="I305" s="43"/>
      <c r="J305" s="43"/>
      <c r="K305" s="43"/>
      <c r="L305" s="43"/>
      <c r="M305" s="43"/>
      <c r="N305" s="11"/>
      <c r="O305" s="11"/>
      <c r="P305" s="11"/>
      <c r="Q305" s="11"/>
      <c r="R305" s="13"/>
      <c r="S305" s="11" t="s">
        <v>69</v>
      </c>
      <c r="T305" s="11" t="s">
        <v>70</v>
      </c>
      <c r="U305" s="11" t="s">
        <v>71</v>
      </c>
      <c r="V305" s="40"/>
      <c r="W305" s="46"/>
      <c r="X305" s="46"/>
      <c r="Y305" s="49"/>
      <c r="Z305" s="56"/>
      <c r="AA305" s="56"/>
      <c r="AB305" s="43"/>
      <c r="AC305" s="43"/>
      <c r="AD305" s="43"/>
      <c r="AE305" s="43"/>
      <c r="AF305" s="43"/>
      <c r="AG305" s="43"/>
      <c r="AH305" s="52"/>
      <c r="AI305" s="52"/>
      <c r="AJ305" s="40"/>
      <c r="AK305" s="43"/>
      <c r="AL305" s="43"/>
      <c r="AM305" s="43"/>
      <c r="AN305" s="43"/>
      <c r="AO305" s="43"/>
      <c r="AP305" s="43"/>
      <c r="AQ305" s="43"/>
      <c r="AR305" s="43"/>
      <c r="AS305" s="43"/>
      <c r="AT305" s="43"/>
      <c r="AU305" s="43"/>
      <c r="AV305" s="43"/>
      <c r="AW305" s="43"/>
      <c r="AX305" s="43"/>
      <c r="AY305" s="43"/>
    </row>
    <row r="306" spans="1:51">
      <c r="A306" s="61"/>
      <c r="B306" s="63"/>
      <c r="C306" s="61"/>
      <c r="D306" s="61"/>
      <c r="E306" s="66"/>
      <c r="F306" s="61"/>
      <c r="G306" s="41"/>
      <c r="H306" s="44"/>
      <c r="I306" s="44"/>
      <c r="J306" s="44"/>
      <c r="K306" s="44"/>
      <c r="L306" s="44"/>
      <c r="M306" s="44"/>
      <c r="N306" s="11"/>
      <c r="O306" s="11"/>
      <c r="P306" s="11"/>
      <c r="Q306" s="11"/>
      <c r="R306" s="13"/>
      <c r="S306" s="11"/>
      <c r="T306" s="11" t="s">
        <v>70</v>
      </c>
      <c r="U306" s="11" t="s">
        <v>71</v>
      </c>
      <c r="V306" s="41"/>
      <c r="W306" s="47"/>
      <c r="X306" s="47"/>
      <c r="Y306" s="50"/>
      <c r="Z306" s="57"/>
      <c r="AA306" s="57"/>
      <c r="AB306" s="44"/>
      <c r="AC306" s="44"/>
      <c r="AD306" s="44"/>
      <c r="AE306" s="44"/>
      <c r="AF306" s="44"/>
      <c r="AG306" s="44"/>
      <c r="AH306" s="53"/>
      <c r="AI306" s="53"/>
      <c r="AJ306" s="41"/>
      <c r="AK306" s="44"/>
      <c r="AL306" s="44"/>
      <c r="AM306" s="44"/>
      <c r="AN306" s="44"/>
      <c r="AO306" s="44"/>
      <c r="AP306" s="44"/>
      <c r="AQ306" s="44"/>
      <c r="AR306" s="44"/>
      <c r="AS306" s="44"/>
      <c r="AT306" s="44"/>
      <c r="AU306" s="44"/>
      <c r="AV306" s="44"/>
      <c r="AW306" s="44"/>
      <c r="AX306" s="44"/>
      <c r="AY306" s="44"/>
    </row>
    <row r="307" spans="1:51" ht="15" customHeight="1">
      <c r="A307" s="59" t="s">
        <v>54</v>
      </c>
      <c r="B307" s="63" t="s">
        <v>55</v>
      </c>
      <c r="C307" s="59">
        <v>2022</v>
      </c>
      <c r="D307" s="59" t="s">
        <v>421</v>
      </c>
      <c r="E307" s="64" t="s">
        <v>422</v>
      </c>
      <c r="F307" s="59" t="s">
        <v>57</v>
      </c>
      <c r="G307" s="39" t="s">
        <v>58</v>
      </c>
      <c r="H307" s="42">
        <v>51501</v>
      </c>
      <c r="I307" s="42" t="s">
        <v>59</v>
      </c>
      <c r="J307" s="42" t="s">
        <v>59</v>
      </c>
      <c r="K307" s="42" t="s">
        <v>438</v>
      </c>
      <c r="L307" s="42" t="s">
        <v>120</v>
      </c>
      <c r="M307" s="42" t="str">
        <f>L307</f>
        <v>SECRETARIA DE GOBIERNO</v>
      </c>
      <c r="N307" s="11" t="s">
        <v>73</v>
      </c>
      <c r="O307" s="11" t="s">
        <v>74</v>
      </c>
      <c r="P307" s="11" t="s">
        <v>75</v>
      </c>
      <c r="Q307" s="11"/>
      <c r="R307" s="13">
        <v>145052.43</v>
      </c>
      <c r="S307" s="11"/>
      <c r="T307" s="11"/>
      <c r="U307" s="11"/>
      <c r="V307" s="39" t="s">
        <v>152</v>
      </c>
      <c r="W307" s="45" t="s">
        <v>60</v>
      </c>
      <c r="X307" s="45" t="s">
        <v>469</v>
      </c>
      <c r="Y307" s="48">
        <v>44797</v>
      </c>
      <c r="Z307" s="55">
        <v>83472</v>
      </c>
      <c r="AA307" s="55">
        <f>Z307*1.16</f>
        <v>96827.51999999999</v>
      </c>
      <c r="AB307" s="42" t="s">
        <v>61</v>
      </c>
      <c r="AC307" s="42" t="s">
        <v>62</v>
      </c>
      <c r="AD307" s="42" t="s">
        <v>63</v>
      </c>
      <c r="AE307" s="42" t="s">
        <v>64</v>
      </c>
      <c r="AF307" s="42" t="s">
        <v>438</v>
      </c>
      <c r="AG307" s="42" t="s">
        <v>65</v>
      </c>
      <c r="AH307" s="51">
        <v>44797</v>
      </c>
      <c r="AI307" s="51">
        <v>44799</v>
      </c>
      <c r="AJ307" s="39" t="s">
        <v>58</v>
      </c>
      <c r="AK307" s="42" t="s">
        <v>66</v>
      </c>
      <c r="AL307" s="42" t="s">
        <v>67</v>
      </c>
      <c r="AM307" s="42" t="s">
        <v>66</v>
      </c>
      <c r="AN307" s="42" t="s">
        <v>66</v>
      </c>
      <c r="AO307" s="42" t="s">
        <v>66</v>
      </c>
      <c r="AP307" s="42" t="s">
        <v>66</v>
      </c>
      <c r="AQ307" s="42" t="s">
        <v>68</v>
      </c>
      <c r="AR307" s="42" t="s">
        <v>68</v>
      </c>
      <c r="AS307" s="42" t="s">
        <v>68</v>
      </c>
      <c r="AT307" s="42" t="s">
        <v>68</v>
      </c>
      <c r="AU307" s="42" t="s">
        <v>68</v>
      </c>
      <c r="AV307" s="42" t="s">
        <v>68</v>
      </c>
      <c r="AW307" s="42" t="s">
        <v>68</v>
      </c>
      <c r="AX307" s="42" t="s">
        <v>68</v>
      </c>
      <c r="AY307" s="42" t="s">
        <v>68</v>
      </c>
    </row>
    <row r="308" spans="1:51">
      <c r="A308" s="60"/>
      <c r="B308" s="63"/>
      <c r="C308" s="60"/>
      <c r="D308" s="60"/>
      <c r="E308" s="65"/>
      <c r="F308" s="60"/>
      <c r="G308" s="40"/>
      <c r="H308" s="43"/>
      <c r="I308" s="43"/>
      <c r="J308" s="43"/>
      <c r="K308" s="43"/>
      <c r="L308" s="43"/>
      <c r="M308" s="43"/>
      <c r="N308" s="11"/>
      <c r="O308" s="11"/>
      <c r="P308" s="11"/>
      <c r="Q308" s="11" t="s">
        <v>152</v>
      </c>
      <c r="R308" s="13">
        <v>96827.520000000004</v>
      </c>
      <c r="S308" s="11" t="s">
        <v>69</v>
      </c>
      <c r="T308" s="11" t="s">
        <v>70</v>
      </c>
      <c r="U308" s="11" t="s">
        <v>71</v>
      </c>
      <c r="V308" s="40"/>
      <c r="W308" s="46"/>
      <c r="X308" s="46"/>
      <c r="Y308" s="49"/>
      <c r="Z308" s="56"/>
      <c r="AA308" s="56"/>
      <c r="AB308" s="43"/>
      <c r="AC308" s="43"/>
      <c r="AD308" s="43"/>
      <c r="AE308" s="43"/>
      <c r="AF308" s="43"/>
      <c r="AG308" s="43"/>
      <c r="AH308" s="52"/>
      <c r="AI308" s="52"/>
      <c r="AJ308" s="40"/>
      <c r="AK308" s="43"/>
      <c r="AL308" s="43"/>
      <c r="AM308" s="43"/>
      <c r="AN308" s="43"/>
      <c r="AO308" s="43"/>
      <c r="AP308" s="43"/>
      <c r="AQ308" s="43"/>
      <c r="AR308" s="43"/>
      <c r="AS308" s="43"/>
      <c r="AT308" s="43"/>
      <c r="AU308" s="43"/>
      <c r="AV308" s="43"/>
      <c r="AW308" s="43"/>
      <c r="AX308" s="43"/>
      <c r="AY308" s="43"/>
    </row>
    <row r="309" spans="1:51">
      <c r="A309" s="60"/>
      <c r="B309" s="63"/>
      <c r="C309" s="60"/>
      <c r="D309" s="60"/>
      <c r="E309" s="65"/>
      <c r="F309" s="60"/>
      <c r="G309" s="40"/>
      <c r="H309" s="43"/>
      <c r="I309" s="43"/>
      <c r="J309" s="43"/>
      <c r="K309" s="43"/>
      <c r="L309" s="43"/>
      <c r="M309" s="43"/>
      <c r="N309" s="11" t="s">
        <v>462</v>
      </c>
      <c r="O309" s="11" t="s">
        <v>463</v>
      </c>
      <c r="P309" s="11" t="s">
        <v>464</v>
      </c>
      <c r="Q309" s="9"/>
      <c r="R309" s="13">
        <v>110645.44</v>
      </c>
      <c r="S309" s="11"/>
      <c r="T309" s="11"/>
      <c r="U309" s="11"/>
      <c r="V309" s="41"/>
      <c r="W309" s="46"/>
      <c r="X309" s="46"/>
      <c r="Y309" s="49"/>
      <c r="Z309" s="56"/>
      <c r="AA309" s="56"/>
      <c r="AB309" s="43"/>
      <c r="AC309" s="43"/>
      <c r="AD309" s="43"/>
      <c r="AE309" s="43"/>
      <c r="AF309" s="43"/>
      <c r="AG309" s="43"/>
      <c r="AH309" s="52"/>
      <c r="AI309" s="52"/>
      <c r="AJ309" s="41"/>
      <c r="AK309" s="44"/>
      <c r="AL309" s="44"/>
      <c r="AM309" s="44"/>
      <c r="AN309" s="44"/>
      <c r="AO309" s="44"/>
      <c r="AP309" s="44"/>
      <c r="AQ309" s="44"/>
      <c r="AR309" s="44"/>
      <c r="AS309" s="44"/>
      <c r="AT309" s="44"/>
      <c r="AU309" s="44"/>
      <c r="AV309" s="44"/>
      <c r="AW309" s="44"/>
      <c r="AX309" s="44"/>
      <c r="AY309" s="44"/>
    </row>
    <row r="310" spans="1:51" ht="15" customHeight="1">
      <c r="A310" s="59" t="s">
        <v>54</v>
      </c>
      <c r="B310" s="63" t="s">
        <v>55</v>
      </c>
      <c r="C310" s="59">
        <v>2022</v>
      </c>
      <c r="D310" s="59" t="s">
        <v>421</v>
      </c>
      <c r="E310" s="64" t="s">
        <v>423</v>
      </c>
      <c r="F310" s="59" t="s">
        <v>57</v>
      </c>
      <c r="G310" s="39" t="s">
        <v>58</v>
      </c>
      <c r="H310" s="42">
        <v>21601</v>
      </c>
      <c r="I310" s="42" t="s">
        <v>59</v>
      </c>
      <c r="J310" s="42" t="s">
        <v>59</v>
      </c>
      <c r="K310" s="42" t="s">
        <v>439</v>
      </c>
      <c r="L310" s="42" t="s">
        <v>399</v>
      </c>
      <c r="M310" s="42" t="str">
        <f>L310</f>
        <v>DIRECCION DE UNIFORMES ESCOLARES</v>
      </c>
      <c r="N310" s="11" t="s">
        <v>360</v>
      </c>
      <c r="O310" s="11" t="s">
        <v>130</v>
      </c>
      <c r="P310" s="11" t="s">
        <v>136</v>
      </c>
      <c r="Q310" s="11"/>
      <c r="R310" s="13">
        <v>14877</v>
      </c>
      <c r="S310" s="11" t="s">
        <v>360</v>
      </c>
      <c r="T310" s="11" t="s">
        <v>130</v>
      </c>
      <c r="U310" s="11" t="s">
        <v>136</v>
      </c>
      <c r="V310" s="39"/>
      <c r="W310" s="45" t="s">
        <v>60</v>
      </c>
      <c r="X310" s="45" t="s">
        <v>470</v>
      </c>
      <c r="Y310" s="48">
        <v>44797</v>
      </c>
      <c r="Z310" s="55">
        <v>12825</v>
      </c>
      <c r="AA310" s="55">
        <f>Z310*1.16</f>
        <v>14876.999999999998</v>
      </c>
      <c r="AB310" s="42" t="s">
        <v>61</v>
      </c>
      <c r="AC310" s="42" t="s">
        <v>62</v>
      </c>
      <c r="AD310" s="42" t="s">
        <v>63</v>
      </c>
      <c r="AE310" s="42" t="s">
        <v>64</v>
      </c>
      <c r="AF310" s="42" t="s">
        <v>439</v>
      </c>
      <c r="AG310" s="42" t="s">
        <v>65</v>
      </c>
      <c r="AH310" s="51">
        <v>44797</v>
      </c>
      <c r="AI310" s="51">
        <v>44802</v>
      </c>
      <c r="AJ310" s="39" t="s">
        <v>58</v>
      </c>
      <c r="AK310" s="42" t="s">
        <v>66</v>
      </c>
      <c r="AL310" s="42" t="s">
        <v>67</v>
      </c>
      <c r="AM310" s="42" t="s">
        <v>66</v>
      </c>
      <c r="AN310" s="42" t="s">
        <v>66</v>
      </c>
      <c r="AO310" s="42" t="s">
        <v>66</v>
      </c>
      <c r="AP310" s="42" t="s">
        <v>66</v>
      </c>
      <c r="AQ310" s="42" t="s">
        <v>68</v>
      </c>
      <c r="AR310" s="42" t="s">
        <v>68</v>
      </c>
      <c r="AS310" s="42" t="s">
        <v>68</v>
      </c>
      <c r="AT310" s="42" t="s">
        <v>68</v>
      </c>
      <c r="AU310" s="42" t="s">
        <v>68</v>
      </c>
      <c r="AV310" s="42" t="s">
        <v>68</v>
      </c>
      <c r="AW310" s="42" t="s">
        <v>68</v>
      </c>
      <c r="AX310" s="42" t="s">
        <v>68</v>
      </c>
      <c r="AY310" s="42" t="s">
        <v>68</v>
      </c>
    </row>
    <row r="311" spans="1:51">
      <c r="A311" s="60"/>
      <c r="B311" s="63"/>
      <c r="C311" s="60"/>
      <c r="D311" s="60"/>
      <c r="E311" s="65"/>
      <c r="F311" s="60"/>
      <c r="G311" s="40"/>
      <c r="H311" s="43"/>
      <c r="I311" s="43"/>
      <c r="J311" s="43"/>
      <c r="K311" s="43"/>
      <c r="L311" s="43"/>
      <c r="M311" s="43"/>
      <c r="N311" s="11"/>
      <c r="O311" s="11"/>
      <c r="P311" s="11"/>
      <c r="Q311" s="9"/>
      <c r="R311" s="13"/>
      <c r="S311" s="11" t="s">
        <v>69</v>
      </c>
      <c r="T311" s="11" t="s">
        <v>70</v>
      </c>
      <c r="U311" s="11" t="s">
        <v>71</v>
      </c>
      <c r="V311" s="40"/>
      <c r="W311" s="46"/>
      <c r="X311" s="46"/>
      <c r="Y311" s="49"/>
      <c r="Z311" s="56"/>
      <c r="AA311" s="56"/>
      <c r="AB311" s="43"/>
      <c r="AC311" s="43"/>
      <c r="AD311" s="43"/>
      <c r="AE311" s="43"/>
      <c r="AF311" s="43"/>
      <c r="AG311" s="43"/>
      <c r="AH311" s="52"/>
      <c r="AI311" s="52"/>
      <c r="AJ311" s="40"/>
      <c r="AK311" s="43"/>
      <c r="AL311" s="43"/>
      <c r="AM311" s="43"/>
      <c r="AN311" s="43"/>
      <c r="AO311" s="43"/>
      <c r="AP311" s="43"/>
      <c r="AQ311" s="43"/>
      <c r="AR311" s="43"/>
      <c r="AS311" s="43"/>
      <c r="AT311" s="43"/>
      <c r="AU311" s="43"/>
      <c r="AV311" s="43"/>
      <c r="AW311" s="43"/>
      <c r="AX311" s="43"/>
      <c r="AY311" s="43"/>
    </row>
    <row r="312" spans="1:51">
      <c r="A312" s="60"/>
      <c r="B312" s="63"/>
      <c r="C312" s="60"/>
      <c r="D312" s="60"/>
      <c r="E312" s="65"/>
      <c r="F312" s="60"/>
      <c r="G312" s="40"/>
      <c r="H312" s="43"/>
      <c r="I312" s="43"/>
      <c r="J312" s="43"/>
      <c r="K312" s="43"/>
      <c r="L312" s="43"/>
      <c r="M312" s="43"/>
      <c r="N312" s="11"/>
      <c r="O312" s="11"/>
      <c r="P312" s="11"/>
      <c r="Q312" s="9"/>
      <c r="R312" s="13"/>
      <c r="S312" s="11"/>
      <c r="T312" s="11"/>
      <c r="U312" s="11"/>
      <c r="V312" s="41"/>
      <c r="W312" s="46"/>
      <c r="X312" s="46"/>
      <c r="Y312" s="49"/>
      <c r="Z312" s="56"/>
      <c r="AA312" s="56"/>
      <c r="AB312" s="43"/>
      <c r="AC312" s="43"/>
      <c r="AD312" s="43"/>
      <c r="AE312" s="43"/>
      <c r="AF312" s="43"/>
      <c r="AG312" s="43"/>
      <c r="AH312" s="52"/>
      <c r="AI312" s="52"/>
      <c r="AJ312" s="41"/>
      <c r="AK312" s="44"/>
      <c r="AL312" s="44"/>
      <c r="AM312" s="44"/>
      <c r="AN312" s="44"/>
      <c r="AO312" s="44"/>
      <c r="AP312" s="44"/>
      <c r="AQ312" s="44"/>
      <c r="AR312" s="44"/>
      <c r="AS312" s="44"/>
      <c r="AT312" s="44"/>
      <c r="AU312" s="44"/>
      <c r="AV312" s="44"/>
      <c r="AW312" s="44"/>
      <c r="AX312" s="44"/>
      <c r="AY312" s="44"/>
    </row>
    <row r="313" spans="1:51" ht="15" customHeight="1">
      <c r="A313" s="59" t="s">
        <v>54</v>
      </c>
      <c r="B313" s="63" t="s">
        <v>55</v>
      </c>
      <c r="C313" s="59">
        <v>2022</v>
      </c>
      <c r="D313" s="59" t="s">
        <v>421</v>
      </c>
      <c r="E313" s="64" t="s">
        <v>424</v>
      </c>
      <c r="F313" s="59" t="s">
        <v>57</v>
      </c>
      <c r="G313" s="39" t="s">
        <v>58</v>
      </c>
      <c r="H313" s="42">
        <v>29101</v>
      </c>
      <c r="I313" s="42" t="s">
        <v>59</v>
      </c>
      <c r="J313" s="42" t="s">
        <v>59</v>
      </c>
      <c r="K313" s="42" t="s">
        <v>440</v>
      </c>
      <c r="L313" s="42" t="s">
        <v>399</v>
      </c>
      <c r="M313" s="42" t="str">
        <f>L313</f>
        <v>DIRECCION DE UNIFORMES ESCOLARES</v>
      </c>
      <c r="N313" s="11" t="s">
        <v>294</v>
      </c>
      <c r="O313" s="11" t="s">
        <v>295</v>
      </c>
      <c r="P313" s="11" t="s">
        <v>296</v>
      </c>
      <c r="Q313" s="11"/>
      <c r="R313" s="13">
        <v>20027.400000000001</v>
      </c>
      <c r="S313" s="11" t="s">
        <v>294</v>
      </c>
      <c r="T313" s="11" t="s">
        <v>295</v>
      </c>
      <c r="U313" s="11" t="s">
        <v>296</v>
      </c>
      <c r="V313" s="39"/>
      <c r="W313" s="45" t="s">
        <v>60</v>
      </c>
      <c r="X313" s="45" t="s">
        <v>471</v>
      </c>
      <c r="Y313" s="48">
        <v>44781</v>
      </c>
      <c r="Z313" s="55">
        <v>17265</v>
      </c>
      <c r="AA313" s="55">
        <f>Z313*1.16</f>
        <v>20027.399999999998</v>
      </c>
      <c r="AB313" s="42" t="s">
        <v>61</v>
      </c>
      <c r="AC313" s="42" t="s">
        <v>62</v>
      </c>
      <c r="AD313" s="42" t="s">
        <v>63</v>
      </c>
      <c r="AE313" s="42" t="s">
        <v>64</v>
      </c>
      <c r="AF313" s="42" t="s">
        <v>440</v>
      </c>
      <c r="AG313" s="42" t="s">
        <v>65</v>
      </c>
      <c r="AH313" s="51">
        <v>44781</v>
      </c>
      <c r="AI313" s="51">
        <v>44788</v>
      </c>
      <c r="AJ313" s="39" t="s">
        <v>58</v>
      </c>
      <c r="AK313" s="42" t="s">
        <v>66</v>
      </c>
      <c r="AL313" s="42" t="s">
        <v>67</v>
      </c>
      <c r="AM313" s="42" t="s">
        <v>66</v>
      </c>
      <c r="AN313" s="42" t="s">
        <v>66</v>
      </c>
      <c r="AO313" s="42" t="s">
        <v>66</v>
      </c>
      <c r="AP313" s="42" t="s">
        <v>66</v>
      </c>
      <c r="AQ313" s="42" t="s">
        <v>68</v>
      </c>
      <c r="AR313" s="42" t="s">
        <v>68</v>
      </c>
      <c r="AS313" s="42" t="s">
        <v>68</v>
      </c>
      <c r="AT313" s="42" t="s">
        <v>68</v>
      </c>
      <c r="AU313" s="42" t="s">
        <v>68</v>
      </c>
      <c r="AV313" s="42" t="s">
        <v>68</v>
      </c>
      <c r="AW313" s="42" t="s">
        <v>68</v>
      </c>
      <c r="AX313" s="42" t="s">
        <v>68</v>
      </c>
      <c r="AY313" s="42" t="s">
        <v>68</v>
      </c>
    </row>
    <row r="314" spans="1:51">
      <c r="A314" s="60"/>
      <c r="B314" s="63"/>
      <c r="C314" s="60"/>
      <c r="D314" s="60"/>
      <c r="E314" s="65"/>
      <c r="F314" s="60"/>
      <c r="G314" s="40"/>
      <c r="H314" s="43"/>
      <c r="I314" s="43"/>
      <c r="J314" s="43"/>
      <c r="K314" s="43"/>
      <c r="L314" s="43"/>
      <c r="M314" s="43"/>
      <c r="N314" s="11"/>
      <c r="O314" s="11"/>
      <c r="P314" s="11"/>
      <c r="Q314" s="9"/>
      <c r="R314" s="13"/>
      <c r="S314" s="11" t="s">
        <v>69</v>
      </c>
      <c r="T314" s="11" t="s">
        <v>70</v>
      </c>
      <c r="U314" s="11" t="s">
        <v>71</v>
      </c>
      <c r="V314" s="40"/>
      <c r="W314" s="46"/>
      <c r="X314" s="46"/>
      <c r="Y314" s="49"/>
      <c r="Z314" s="56"/>
      <c r="AA314" s="56"/>
      <c r="AB314" s="43"/>
      <c r="AC314" s="43"/>
      <c r="AD314" s="43"/>
      <c r="AE314" s="43"/>
      <c r="AF314" s="43"/>
      <c r="AG314" s="43"/>
      <c r="AH314" s="52"/>
      <c r="AI314" s="52"/>
      <c r="AJ314" s="40"/>
      <c r="AK314" s="43"/>
      <c r="AL314" s="43"/>
      <c r="AM314" s="43"/>
      <c r="AN314" s="43"/>
      <c r="AO314" s="43"/>
      <c r="AP314" s="43"/>
      <c r="AQ314" s="43"/>
      <c r="AR314" s="43"/>
      <c r="AS314" s="43"/>
      <c r="AT314" s="43"/>
      <c r="AU314" s="43"/>
      <c r="AV314" s="43"/>
      <c r="AW314" s="43"/>
      <c r="AX314" s="43"/>
      <c r="AY314" s="43"/>
    </row>
    <row r="315" spans="1:51">
      <c r="A315" s="60"/>
      <c r="B315" s="63"/>
      <c r="C315" s="60"/>
      <c r="D315" s="60"/>
      <c r="E315" s="65"/>
      <c r="F315" s="60"/>
      <c r="G315" s="40"/>
      <c r="H315" s="43"/>
      <c r="I315" s="43"/>
      <c r="J315" s="43"/>
      <c r="K315" s="43"/>
      <c r="L315" s="43"/>
      <c r="M315" s="43"/>
      <c r="N315" s="11"/>
      <c r="O315" s="11"/>
      <c r="P315" s="11"/>
      <c r="Q315" s="9"/>
      <c r="R315" s="13"/>
      <c r="S315" s="11"/>
      <c r="T315" s="11"/>
      <c r="U315" s="11"/>
      <c r="V315" s="41"/>
      <c r="W315" s="46"/>
      <c r="X315" s="46"/>
      <c r="Y315" s="49"/>
      <c r="Z315" s="56"/>
      <c r="AA315" s="56"/>
      <c r="AB315" s="43"/>
      <c r="AC315" s="43"/>
      <c r="AD315" s="43"/>
      <c r="AE315" s="43"/>
      <c r="AF315" s="43"/>
      <c r="AG315" s="43"/>
      <c r="AH315" s="52"/>
      <c r="AI315" s="52"/>
      <c r="AJ315" s="41"/>
      <c r="AK315" s="44"/>
      <c r="AL315" s="44"/>
      <c r="AM315" s="44"/>
      <c r="AN315" s="44"/>
      <c r="AO315" s="44"/>
      <c r="AP315" s="44"/>
      <c r="AQ315" s="44"/>
      <c r="AR315" s="44"/>
      <c r="AS315" s="44"/>
      <c r="AT315" s="44"/>
      <c r="AU315" s="44"/>
      <c r="AV315" s="44"/>
      <c r="AW315" s="44"/>
      <c r="AX315" s="44"/>
      <c r="AY315" s="44"/>
    </row>
    <row r="316" spans="1:51" ht="15" customHeight="1">
      <c r="A316" s="59" t="s">
        <v>54</v>
      </c>
      <c r="B316" s="63" t="s">
        <v>55</v>
      </c>
      <c r="C316" s="59">
        <v>2022</v>
      </c>
      <c r="D316" s="59" t="s">
        <v>421</v>
      </c>
      <c r="E316" s="64" t="s">
        <v>425</v>
      </c>
      <c r="F316" s="59" t="s">
        <v>57</v>
      </c>
      <c r="G316" s="39" t="s">
        <v>58</v>
      </c>
      <c r="H316" s="42">
        <v>51901</v>
      </c>
      <c r="I316" s="42" t="s">
        <v>59</v>
      </c>
      <c r="J316" s="42" t="s">
        <v>59</v>
      </c>
      <c r="K316" s="42" t="s">
        <v>441</v>
      </c>
      <c r="L316" s="42" t="s">
        <v>168</v>
      </c>
      <c r="M316" s="42" t="str">
        <f>L316</f>
        <v>DIRECCION GENERAL DE APOYO ADMINISTRATIVO</v>
      </c>
      <c r="N316" s="11"/>
      <c r="O316" s="11"/>
      <c r="P316" s="11"/>
      <c r="Q316" s="11" t="s">
        <v>152</v>
      </c>
      <c r="R316" s="13">
        <v>4019.4</v>
      </c>
      <c r="S316" s="11"/>
      <c r="T316" s="11"/>
      <c r="U316" s="11"/>
      <c r="V316" s="39" t="s">
        <v>152</v>
      </c>
      <c r="W316" s="45" t="s">
        <v>60</v>
      </c>
      <c r="X316" s="45" t="s">
        <v>472</v>
      </c>
      <c r="Y316" s="48">
        <v>44795</v>
      </c>
      <c r="Z316" s="55">
        <v>3465</v>
      </c>
      <c r="AA316" s="55">
        <f>Z316*1.16</f>
        <v>4019.3999999999996</v>
      </c>
      <c r="AB316" s="42" t="s">
        <v>61</v>
      </c>
      <c r="AC316" s="42" t="s">
        <v>62</v>
      </c>
      <c r="AD316" s="42" t="s">
        <v>63</v>
      </c>
      <c r="AE316" s="42" t="s">
        <v>64</v>
      </c>
      <c r="AF316" s="42" t="s">
        <v>441</v>
      </c>
      <c r="AG316" s="42" t="s">
        <v>65</v>
      </c>
      <c r="AH316" s="51">
        <v>44795</v>
      </c>
      <c r="AI316" s="51">
        <v>44798</v>
      </c>
      <c r="AJ316" s="39" t="s">
        <v>58</v>
      </c>
      <c r="AK316" s="42" t="s">
        <v>66</v>
      </c>
      <c r="AL316" s="42" t="s">
        <v>67</v>
      </c>
      <c r="AM316" s="42" t="s">
        <v>66</v>
      </c>
      <c r="AN316" s="42" t="s">
        <v>66</v>
      </c>
      <c r="AO316" s="42" t="s">
        <v>66</v>
      </c>
      <c r="AP316" s="42" t="s">
        <v>66</v>
      </c>
      <c r="AQ316" s="42" t="s">
        <v>68</v>
      </c>
      <c r="AR316" s="42" t="s">
        <v>68</v>
      </c>
      <c r="AS316" s="42" t="s">
        <v>68</v>
      </c>
      <c r="AT316" s="42" t="s">
        <v>68</v>
      </c>
      <c r="AU316" s="42" t="s">
        <v>68</v>
      </c>
      <c r="AV316" s="42" t="s">
        <v>68</v>
      </c>
      <c r="AW316" s="42" t="s">
        <v>68</v>
      </c>
      <c r="AX316" s="42" t="s">
        <v>68</v>
      </c>
      <c r="AY316" s="42" t="s">
        <v>68</v>
      </c>
    </row>
    <row r="317" spans="1:51">
      <c r="A317" s="60"/>
      <c r="B317" s="63"/>
      <c r="C317" s="60"/>
      <c r="D317" s="60"/>
      <c r="E317" s="65"/>
      <c r="F317" s="60"/>
      <c r="G317" s="40"/>
      <c r="H317" s="43"/>
      <c r="I317" s="43"/>
      <c r="J317" s="43"/>
      <c r="K317" s="43"/>
      <c r="L317" s="43"/>
      <c r="M317" s="43"/>
      <c r="N317" s="11"/>
      <c r="O317" s="11"/>
      <c r="P317" s="11"/>
      <c r="Q317" s="12"/>
      <c r="R317" s="12"/>
      <c r="S317" s="11" t="s">
        <v>69</v>
      </c>
      <c r="T317" s="11" t="s">
        <v>70</v>
      </c>
      <c r="U317" s="11" t="s">
        <v>71</v>
      </c>
      <c r="V317" s="40"/>
      <c r="W317" s="46"/>
      <c r="X317" s="46"/>
      <c r="Y317" s="49"/>
      <c r="Z317" s="56"/>
      <c r="AA317" s="56"/>
      <c r="AB317" s="43"/>
      <c r="AC317" s="43"/>
      <c r="AD317" s="43"/>
      <c r="AE317" s="43"/>
      <c r="AF317" s="43"/>
      <c r="AG317" s="43"/>
      <c r="AH317" s="52"/>
      <c r="AI317" s="52"/>
      <c r="AJ317" s="40"/>
      <c r="AK317" s="43"/>
      <c r="AL317" s="43"/>
      <c r="AM317" s="43"/>
      <c r="AN317" s="43"/>
      <c r="AO317" s="43"/>
      <c r="AP317" s="43"/>
      <c r="AQ317" s="43"/>
      <c r="AR317" s="43"/>
      <c r="AS317" s="43"/>
      <c r="AT317" s="43"/>
      <c r="AU317" s="43"/>
      <c r="AV317" s="43"/>
      <c r="AW317" s="43"/>
      <c r="AX317" s="43"/>
      <c r="AY317" s="43"/>
    </row>
    <row r="318" spans="1:51">
      <c r="A318" s="60"/>
      <c r="B318" s="63"/>
      <c r="C318" s="60"/>
      <c r="D318" s="60"/>
      <c r="E318" s="65"/>
      <c r="F318" s="60"/>
      <c r="G318" s="40"/>
      <c r="H318" s="43"/>
      <c r="I318" s="43"/>
      <c r="J318" s="43"/>
      <c r="K318" s="43"/>
      <c r="L318" s="43"/>
      <c r="M318" s="43"/>
      <c r="N318" s="11"/>
      <c r="O318" s="11"/>
      <c r="P318" s="11"/>
      <c r="Q318" s="9"/>
      <c r="R318" s="13"/>
      <c r="S318" s="11"/>
      <c r="T318" s="11"/>
      <c r="U318" s="11"/>
      <c r="V318" s="41"/>
      <c r="W318" s="46"/>
      <c r="X318" s="46"/>
      <c r="Y318" s="49"/>
      <c r="Z318" s="56"/>
      <c r="AA318" s="56"/>
      <c r="AB318" s="43"/>
      <c r="AC318" s="43"/>
      <c r="AD318" s="43"/>
      <c r="AE318" s="43"/>
      <c r="AF318" s="43"/>
      <c r="AG318" s="43"/>
      <c r="AH318" s="52"/>
      <c r="AI318" s="52"/>
      <c r="AJ318" s="41"/>
      <c r="AK318" s="44"/>
      <c r="AL318" s="44"/>
      <c r="AM318" s="44"/>
      <c r="AN318" s="44"/>
      <c r="AO318" s="44"/>
      <c r="AP318" s="44"/>
      <c r="AQ318" s="44"/>
      <c r="AR318" s="44"/>
      <c r="AS318" s="44"/>
      <c r="AT318" s="44"/>
      <c r="AU318" s="44"/>
      <c r="AV318" s="44"/>
      <c r="AW318" s="44"/>
      <c r="AX318" s="44"/>
      <c r="AY318" s="44"/>
    </row>
    <row r="319" spans="1:51" ht="15" customHeight="1">
      <c r="A319" s="59" t="s">
        <v>54</v>
      </c>
      <c r="B319" s="63" t="s">
        <v>55</v>
      </c>
      <c r="C319" s="59">
        <v>2022</v>
      </c>
      <c r="D319" s="59" t="s">
        <v>421</v>
      </c>
      <c r="E319" s="64" t="s">
        <v>426</v>
      </c>
      <c r="F319" s="59" t="s">
        <v>57</v>
      </c>
      <c r="G319" s="39" t="s">
        <v>58</v>
      </c>
      <c r="H319" s="42">
        <v>21201</v>
      </c>
      <c r="I319" s="42" t="s">
        <v>59</v>
      </c>
      <c r="J319" s="42" t="s">
        <v>59</v>
      </c>
      <c r="K319" s="42" t="s">
        <v>442</v>
      </c>
      <c r="L319" s="42" t="s">
        <v>120</v>
      </c>
      <c r="M319" s="42" t="str">
        <f>L319</f>
        <v>SECRETARIA DE GOBIERNO</v>
      </c>
      <c r="N319" s="9" t="s">
        <v>129</v>
      </c>
      <c r="O319" s="9" t="s">
        <v>130</v>
      </c>
      <c r="P319" s="9" t="s">
        <v>131</v>
      </c>
      <c r="Q319" s="9"/>
      <c r="R319" s="13">
        <v>626400</v>
      </c>
      <c r="S319" s="11"/>
      <c r="T319" s="11"/>
      <c r="U319" s="11"/>
      <c r="V319" s="39" t="s">
        <v>128</v>
      </c>
      <c r="W319" s="45" t="s">
        <v>60</v>
      </c>
      <c r="X319" s="45" t="s">
        <v>473</v>
      </c>
      <c r="Y319" s="48">
        <v>44776</v>
      </c>
      <c r="Z319" s="55">
        <v>390000</v>
      </c>
      <c r="AA319" s="55">
        <f>Z319*1.16</f>
        <v>452399.99999999994</v>
      </c>
      <c r="AB319" s="42" t="s">
        <v>61</v>
      </c>
      <c r="AC319" s="42" t="s">
        <v>62</v>
      </c>
      <c r="AD319" s="42" t="s">
        <v>63</v>
      </c>
      <c r="AE319" s="42" t="s">
        <v>64</v>
      </c>
      <c r="AF319" s="42" t="s">
        <v>442</v>
      </c>
      <c r="AG319" s="42" t="s">
        <v>65</v>
      </c>
      <c r="AH319" s="51">
        <v>44776</v>
      </c>
      <c r="AI319" s="51">
        <v>44781</v>
      </c>
      <c r="AJ319" s="39" t="s">
        <v>58</v>
      </c>
      <c r="AK319" s="42" t="s">
        <v>66</v>
      </c>
      <c r="AL319" s="42" t="s">
        <v>67</v>
      </c>
      <c r="AM319" s="42" t="s">
        <v>66</v>
      </c>
      <c r="AN319" s="42" t="s">
        <v>66</v>
      </c>
      <c r="AO319" s="42" t="s">
        <v>66</v>
      </c>
      <c r="AP319" s="42" t="s">
        <v>66</v>
      </c>
      <c r="AQ319" s="42" t="s">
        <v>68</v>
      </c>
      <c r="AR319" s="42" t="s">
        <v>68</v>
      </c>
      <c r="AS319" s="42" t="s">
        <v>68</v>
      </c>
      <c r="AT319" s="42" t="s">
        <v>68</v>
      </c>
      <c r="AU319" s="42" t="s">
        <v>68</v>
      </c>
      <c r="AV319" s="42" t="s">
        <v>68</v>
      </c>
      <c r="AW319" s="42" t="s">
        <v>68</v>
      </c>
      <c r="AX319" s="42" t="s">
        <v>68</v>
      </c>
      <c r="AY319" s="42" t="s">
        <v>68</v>
      </c>
    </row>
    <row r="320" spans="1:51">
      <c r="A320" s="60"/>
      <c r="B320" s="63"/>
      <c r="C320" s="60"/>
      <c r="D320" s="60"/>
      <c r="E320" s="65"/>
      <c r="F320" s="60"/>
      <c r="G320" s="40"/>
      <c r="H320" s="43"/>
      <c r="I320" s="43"/>
      <c r="J320" s="43"/>
      <c r="K320" s="43"/>
      <c r="L320" s="43"/>
      <c r="M320" s="43"/>
      <c r="N320" s="11"/>
      <c r="O320" s="11"/>
      <c r="P320" s="11"/>
      <c r="Q320" s="9" t="s">
        <v>290</v>
      </c>
      <c r="R320" s="13">
        <v>553320</v>
      </c>
      <c r="S320" s="11" t="s">
        <v>69</v>
      </c>
      <c r="T320" s="11" t="s">
        <v>70</v>
      </c>
      <c r="U320" s="11" t="s">
        <v>71</v>
      </c>
      <c r="V320" s="40"/>
      <c r="W320" s="46"/>
      <c r="X320" s="46"/>
      <c r="Y320" s="49"/>
      <c r="Z320" s="56"/>
      <c r="AA320" s="56"/>
      <c r="AB320" s="43"/>
      <c r="AC320" s="43"/>
      <c r="AD320" s="43"/>
      <c r="AE320" s="43"/>
      <c r="AF320" s="43"/>
      <c r="AG320" s="43"/>
      <c r="AH320" s="52"/>
      <c r="AI320" s="52"/>
      <c r="AJ320" s="40"/>
      <c r="AK320" s="43"/>
      <c r="AL320" s="43"/>
      <c r="AM320" s="43"/>
      <c r="AN320" s="43"/>
      <c r="AO320" s="43"/>
      <c r="AP320" s="43"/>
      <c r="AQ320" s="43"/>
      <c r="AR320" s="43"/>
      <c r="AS320" s="43"/>
      <c r="AT320" s="43"/>
      <c r="AU320" s="43"/>
      <c r="AV320" s="43"/>
      <c r="AW320" s="43"/>
      <c r="AX320" s="43"/>
      <c r="AY320" s="43"/>
    </row>
    <row r="321" spans="1:51">
      <c r="A321" s="60"/>
      <c r="B321" s="63"/>
      <c r="C321" s="60"/>
      <c r="D321" s="60"/>
      <c r="E321" s="65"/>
      <c r="F321" s="60"/>
      <c r="G321" s="40"/>
      <c r="H321" s="43"/>
      <c r="I321" s="43"/>
      <c r="J321" s="43"/>
      <c r="K321" s="43"/>
      <c r="L321" s="43"/>
      <c r="M321" s="43"/>
      <c r="N321" s="11"/>
      <c r="O321" s="11"/>
      <c r="P321" s="11"/>
      <c r="Q321" s="9" t="s">
        <v>128</v>
      </c>
      <c r="R321" s="13">
        <v>452400</v>
      </c>
      <c r="S321" s="11"/>
      <c r="T321" s="11"/>
      <c r="U321" s="11"/>
      <c r="V321" s="41"/>
      <c r="W321" s="46"/>
      <c r="X321" s="46"/>
      <c r="Y321" s="49"/>
      <c r="Z321" s="56"/>
      <c r="AA321" s="56"/>
      <c r="AB321" s="43"/>
      <c r="AC321" s="43"/>
      <c r="AD321" s="43"/>
      <c r="AE321" s="43"/>
      <c r="AF321" s="43"/>
      <c r="AG321" s="43"/>
      <c r="AH321" s="52"/>
      <c r="AI321" s="52"/>
      <c r="AJ321" s="40"/>
      <c r="AK321" s="43"/>
      <c r="AL321" s="43"/>
      <c r="AM321" s="43"/>
      <c r="AN321" s="43"/>
      <c r="AO321" s="43"/>
      <c r="AP321" s="43"/>
      <c r="AQ321" s="43"/>
      <c r="AR321" s="43"/>
      <c r="AS321" s="43"/>
      <c r="AT321" s="43"/>
      <c r="AU321" s="43"/>
      <c r="AV321" s="43"/>
      <c r="AW321" s="43"/>
      <c r="AX321" s="43"/>
      <c r="AY321" s="43"/>
    </row>
    <row r="322" spans="1:51" ht="15" customHeight="1">
      <c r="A322" s="59" t="s">
        <v>54</v>
      </c>
      <c r="B322" s="63" t="s">
        <v>55</v>
      </c>
      <c r="C322" s="59">
        <v>2022</v>
      </c>
      <c r="D322" s="59" t="s">
        <v>421</v>
      </c>
      <c r="E322" s="64" t="s">
        <v>427</v>
      </c>
      <c r="F322" s="59" t="s">
        <v>57</v>
      </c>
      <c r="G322" s="39" t="s">
        <v>58</v>
      </c>
      <c r="H322" s="42">
        <v>21601</v>
      </c>
      <c r="I322" s="42" t="s">
        <v>59</v>
      </c>
      <c r="J322" s="42" t="s">
        <v>59</v>
      </c>
      <c r="K322" s="42" t="s">
        <v>443</v>
      </c>
      <c r="L322" s="42" t="s">
        <v>108</v>
      </c>
      <c r="M322" s="42" t="str">
        <f>L322</f>
        <v>DIRECCION GENERAL DE ADQUISICIONES</v>
      </c>
      <c r="N322" s="11"/>
      <c r="O322" s="11"/>
      <c r="P322" s="11"/>
      <c r="Q322" s="11" t="s">
        <v>196</v>
      </c>
      <c r="R322" s="13">
        <v>7540</v>
      </c>
      <c r="S322" s="11"/>
      <c r="T322" s="11"/>
      <c r="U322" s="11"/>
      <c r="V322" s="58" t="s">
        <v>196</v>
      </c>
      <c r="W322" s="45" t="s">
        <v>60</v>
      </c>
      <c r="X322" s="45" t="s">
        <v>474</v>
      </c>
      <c r="Y322" s="48">
        <v>44774</v>
      </c>
      <c r="Z322" s="54">
        <v>6500</v>
      </c>
      <c r="AA322" s="71">
        <f>Z322*1.16</f>
        <v>7539.9999999999991</v>
      </c>
      <c r="AB322" s="42" t="s">
        <v>61</v>
      </c>
      <c r="AC322" s="42" t="s">
        <v>62</v>
      </c>
      <c r="AD322" s="42" t="s">
        <v>63</v>
      </c>
      <c r="AE322" s="42" t="s">
        <v>64</v>
      </c>
      <c r="AF322" s="42" t="s">
        <v>443</v>
      </c>
      <c r="AG322" s="42" t="s">
        <v>65</v>
      </c>
      <c r="AH322" s="51">
        <v>44774</v>
      </c>
      <c r="AI322" s="51">
        <v>44781</v>
      </c>
      <c r="AJ322" s="39" t="s">
        <v>58</v>
      </c>
      <c r="AK322" s="42" t="s">
        <v>66</v>
      </c>
      <c r="AL322" s="42" t="s">
        <v>67</v>
      </c>
      <c r="AM322" s="42" t="s">
        <v>66</v>
      </c>
      <c r="AN322" s="42" t="s">
        <v>66</v>
      </c>
      <c r="AO322" s="42" t="s">
        <v>66</v>
      </c>
      <c r="AP322" s="42" t="s">
        <v>66</v>
      </c>
      <c r="AQ322" s="42" t="s">
        <v>68</v>
      </c>
      <c r="AR322" s="42" t="s">
        <v>68</v>
      </c>
      <c r="AS322" s="42" t="s">
        <v>68</v>
      </c>
      <c r="AT322" s="42" t="s">
        <v>68</v>
      </c>
      <c r="AU322" s="42" t="s">
        <v>68</v>
      </c>
      <c r="AV322" s="42" t="s">
        <v>68</v>
      </c>
      <c r="AW322" s="42" t="s">
        <v>68</v>
      </c>
      <c r="AX322" s="42" t="s">
        <v>68</v>
      </c>
      <c r="AY322" s="42" t="s">
        <v>68</v>
      </c>
    </row>
    <row r="323" spans="1:51">
      <c r="A323" s="60"/>
      <c r="B323" s="63"/>
      <c r="C323" s="60"/>
      <c r="D323" s="60"/>
      <c r="E323" s="65"/>
      <c r="F323" s="60"/>
      <c r="G323" s="40"/>
      <c r="H323" s="43"/>
      <c r="I323" s="43"/>
      <c r="J323" s="43"/>
      <c r="K323" s="43"/>
      <c r="L323" s="43"/>
      <c r="M323" s="43"/>
      <c r="N323" s="12"/>
      <c r="O323" s="12"/>
      <c r="P323" s="12"/>
      <c r="Q323" s="12"/>
      <c r="R323" s="13"/>
      <c r="S323" s="11" t="s">
        <v>69</v>
      </c>
      <c r="T323" s="11" t="s">
        <v>70</v>
      </c>
      <c r="U323" s="11" t="s">
        <v>71</v>
      </c>
      <c r="V323" s="58"/>
      <c r="W323" s="46"/>
      <c r="X323" s="46"/>
      <c r="Y323" s="49"/>
      <c r="Z323" s="54"/>
      <c r="AA323" s="71"/>
      <c r="AB323" s="43"/>
      <c r="AC323" s="43"/>
      <c r="AD323" s="43"/>
      <c r="AE323" s="43"/>
      <c r="AF323" s="43"/>
      <c r="AG323" s="43"/>
      <c r="AH323" s="52"/>
      <c r="AI323" s="52"/>
      <c r="AJ323" s="40"/>
      <c r="AK323" s="43"/>
      <c r="AL323" s="43"/>
      <c r="AM323" s="43"/>
      <c r="AN323" s="43"/>
      <c r="AO323" s="43"/>
      <c r="AP323" s="43"/>
      <c r="AQ323" s="43"/>
      <c r="AR323" s="43"/>
      <c r="AS323" s="43"/>
      <c r="AT323" s="43"/>
      <c r="AU323" s="43"/>
      <c r="AV323" s="43"/>
      <c r="AW323" s="43"/>
      <c r="AX323" s="43"/>
      <c r="AY323" s="43"/>
    </row>
    <row r="324" spans="1:51">
      <c r="A324" s="60"/>
      <c r="B324" s="63"/>
      <c r="C324" s="60"/>
      <c r="D324" s="60"/>
      <c r="E324" s="65"/>
      <c r="F324" s="60"/>
      <c r="G324" s="40"/>
      <c r="H324" s="43"/>
      <c r="I324" s="43"/>
      <c r="J324" s="43"/>
      <c r="K324" s="43"/>
      <c r="L324" s="43"/>
      <c r="M324" s="43"/>
      <c r="N324" s="11" t="s">
        <v>193</v>
      </c>
      <c r="O324" s="11" t="s">
        <v>194</v>
      </c>
      <c r="P324" s="11" t="s">
        <v>195</v>
      </c>
      <c r="Q324" s="12"/>
      <c r="R324" s="32">
        <v>21465.8</v>
      </c>
      <c r="S324" s="11" t="s">
        <v>193</v>
      </c>
      <c r="T324" s="11" t="s">
        <v>194</v>
      </c>
      <c r="U324" s="11" t="s">
        <v>195</v>
      </c>
      <c r="V324" s="40"/>
      <c r="W324" s="45" t="s">
        <v>60</v>
      </c>
      <c r="X324" s="45" t="s">
        <v>475</v>
      </c>
      <c r="Y324" s="49"/>
      <c r="Z324" s="71">
        <v>9705</v>
      </c>
      <c r="AA324" s="71">
        <f>Z324*1.16</f>
        <v>11257.8</v>
      </c>
      <c r="AB324" s="43"/>
      <c r="AC324" s="43"/>
      <c r="AD324" s="43"/>
      <c r="AE324" s="43"/>
      <c r="AF324" s="43"/>
      <c r="AG324" s="43"/>
      <c r="AH324" s="52"/>
      <c r="AI324" s="52"/>
      <c r="AJ324" s="40"/>
      <c r="AK324" s="43"/>
      <c r="AL324" s="43"/>
      <c r="AM324" s="43"/>
      <c r="AN324" s="43"/>
      <c r="AO324" s="43"/>
      <c r="AP324" s="43"/>
      <c r="AQ324" s="43"/>
      <c r="AR324" s="43"/>
      <c r="AS324" s="43"/>
      <c r="AT324" s="43"/>
      <c r="AU324" s="43"/>
      <c r="AV324" s="43"/>
      <c r="AW324" s="43"/>
      <c r="AX324" s="43"/>
      <c r="AY324" s="43"/>
    </row>
    <row r="325" spans="1:51" ht="15" customHeight="1">
      <c r="A325" s="61"/>
      <c r="B325" s="63"/>
      <c r="C325" s="61"/>
      <c r="D325" s="61"/>
      <c r="E325" s="66"/>
      <c r="F325" s="61"/>
      <c r="G325" s="41"/>
      <c r="H325" s="44"/>
      <c r="I325" s="44"/>
      <c r="J325" s="44"/>
      <c r="K325" s="44"/>
      <c r="L325" s="44"/>
      <c r="M325" s="44"/>
      <c r="N325" s="11"/>
      <c r="O325" s="11"/>
      <c r="P325" s="11"/>
      <c r="Q325" s="11"/>
      <c r="R325" s="13"/>
      <c r="S325" s="11"/>
      <c r="T325" s="11" t="s">
        <v>70</v>
      </c>
      <c r="U325" s="11" t="s">
        <v>71</v>
      </c>
      <c r="V325" s="41"/>
      <c r="W325" s="46"/>
      <c r="X325" s="46"/>
      <c r="Y325" s="50"/>
      <c r="Z325" s="71"/>
      <c r="AA325" s="71"/>
      <c r="AB325" s="44"/>
      <c r="AC325" s="44"/>
      <c r="AD325" s="44"/>
      <c r="AE325" s="44"/>
      <c r="AF325" s="44"/>
      <c r="AG325" s="44"/>
      <c r="AH325" s="53"/>
      <c r="AI325" s="53"/>
      <c r="AJ325" s="41"/>
      <c r="AK325" s="44"/>
      <c r="AL325" s="44"/>
      <c r="AM325" s="44"/>
      <c r="AN325" s="44"/>
      <c r="AO325" s="44"/>
      <c r="AP325" s="44"/>
      <c r="AQ325" s="44"/>
      <c r="AR325" s="44"/>
      <c r="AS325" s="44"/>
      <c r="AT325" s="44"/>
      <c r="AU325" s="44"/>
      <c r="AV325" s="44"/>
      <c r="AW325" s="44"/>
      <c r="AX325" s="44"/>
      <c r="AY325" s="44"/>
    </row>
    <row r="326" spans="1:51" ht="15" customHeight="1">
      <c r="A326" s="59" t="s">
        <v>54</v>
      </c>
      <c r="B326" s="63" t="s">
        <v>55</v>
      </c>
      <c r="C326" s="59">
        <v>2022</v>
      </c>
      <c r="D326" s="59" t="s">
        <v>421</v>
      </c>
      <c r="E326" s="64" t="s">
        <v>428</v>
      </c>
      <c r="F326" s="59" t="s">
        <v>57</v>
      </c>
      <c r="G326" s="39" t="s">
        <v>58</v>
      </c>
      <c r="H326" s="42">
        <v>51901</v>
      </c>
      <c r="I326" s="42" t="s">
        <v>59</v>
      </c>
      <c r="J326" s="42" t="s">
        <v>59</v>
      </c>
      <c r="K326" s="42" t="s">
        <v>444</v>
      </c>
      <c r="L326" s="42" t="s">
        <v>72</v>
      </c>
      <c r="M326" s="42" t="str">
        <f>L326</f>
        <v>DIRECCION GENERAL DE INFORMATICA</v>
      </c>
      <c r="N326" s="11"/>
      <c r="O326" s="11"/>
      <c r="P326" s="11"/>
      <c r="Q326" s="11" t="s">
        <v>152</v>
      </c>
      <c r="R326" s="13">
        <v>4623.76</v>
      </c>
      <c r="S326" s="11"/>
      <c r="T326" s="11"/>
      <c r="U326" s="11"/>
      <c r="V326" s="39" t="s">
        <v>152</v>
      </c>
      <c r="W326" s="45" t="s">
        <v>60</v>
      </c>
      <c r="X326" s="45" t="s">
        <v>476</v>
      </c>
      <c r="Y326" s="48">
        <v>44798</v>
      </c>
      <c r="Z326" s="99">
        <v>3986</v>
      </c>
      <c r="AA326" s="55">
        <f>Z326*1.16</f>
        <v>4623.7599999999993</v>
      </c>
      <c r="AB326" s="42" t="s">
        <v>61</v>
      </c>
      <c r="AC326" s="42" t="s">
        <v>62</v>
      </c>
      <c r="AD326" s="42" t="s">
        <v>63</v>
      </c>
      <c r="AE326" s="42" t="s">
        <v>64</v>
      </c>
      <c r="AF326" s="42" t="s">
        <v>444</v>
      </c>
      <c r="AG326" s="42" t="s">
        <v>65</v>
      </c>
      <c r="AH326" s="51">
        <v>44798</v>
      </c>
      <c r="AI326" s="51">
        <v>44803</v>
      </c>
      <c r="AJ326" s="39" t="s">
        <v>58</v>
      </c>
      <c r="AK326" s="42" t="s">
        <v>66</v>
      </c>
      <c r="AL326" s="42" t="s">
        <v>67</v>
      </c>
      <c r="AM326" s="42" t="s">
        <v>66</v>
      </c>
      <c r="AN326" s="42" t="s">
        <v>66</v>
      </c>
      <c r="AO326" s="42" t="s">
        <v>66</v>
      </c>
      <c r="AP326" s="42" t="s">
        <v>66</v>
      </c>
      <c r="AQ326" s="42" t="s">
        <v>68</v>
      </c>
      <c r="AR326" s="42" t="s">
        <v>68</v>
      </c>
      <c r="AS326" s="42" t="s">
        <v>68</v>
      </c>
      <c r="AT326" s="42" t="s">
        <v>68</v>
      </c>
      <c r="AU326" s="42" t="s">
        <v>68</v>
      </c>
      <c r="AV326" s="42" t="s">
        <v>68</v>
      </c>
      <c r="AW326" s="42" t="s">
        <v>68</v>
      </c>
      <c r="AX326" s="42" t="s">
        <v>68</v>
      </c>
      <c r="AY326" s="42" t="s">
        <v>68</v>
      </c>
    </row>
    <row r="327" spans="1:51">
      <c r="A327" s="60"/>
      <c r="B327" s="63"/>
      <c r="C327" s="60"/>
      <c r="D327" s="60"/>
      <c r="E327" s="65"/>
      <c r="F327" s="60"/>
      <c r="G327" s="40"/>
      <c r="H327" s="43"/>
      <c r="I327" s="43"/>
      <c r="J327" s="43"/>
      <c r="K327" s="43"/>
      <c r="L327" s="43"/>
      <c r="M327" s="43"/>
      <c r="N327" s="12"/>
      <c r="O327" s="12"/>
      <c r="P327" s="12"/>
      <c r="Q327" s="30"/>
      <c r="R327" s="13"/>
      <c r="S327" s="11" t="s">
        <v>69</v>
      </c>
      <c r="T327" s="11" t="s">
        <v>70</v>
      </c>
      <c r="U327" s="11" t="s">
        <v>71</v>
      </c>
      <c r="V327" s="40"/>
      <c r="W327" s="46"/>
      <c r="X327" s="46"/>
      <c r="Y327" s="49"/>
      <c r="Z327" s="100"/>
      <c r="AA327" s="56"/>
      <c r="AB327" s="43"/>
      <c r="AC327" s="43"/>
      <c r="AD327" s="43"/>
      <c r="AE327" s="43"/>
      <c r="AF327" s="43"/>
      <c r="AG327" s="43"/>
      <c r="AH327" s="52"/>
      <c r="AI327" s="52"/>
      <c r="AJ327" s="40"/>
      <c r="AK327" s="43"/>
      <c r="AL327" s="43"/>
      <c r="AM327" s="43"/>
      <c r="AN327" s="43"/>
      <c r="AO327" s="43"/>
      <c r="AP327" s="43"/>
      <c r="AQ327" s="43"/>
      <c r="AR327" s="43"/>
      <c r="AS327" s="43"/>
      <c r="AT327" s="43"/>
      <c r="AU327" s="43"/>
      <c r="AV327" s="43"/>
      <c r="AW327" s="43"/>
      <c r="AX327" s="43"/>
      <c r="AY327" s="43"/>
    </row>
    <row r="328" spans="1:51">
      <c r="A328" s="60"/>
      <c r="B328" s="63"/>
      <c r="C328" s="60"/>
      <c r="D328" s="60"/>
      <c r="E328" s="65"/>
      <c r="F328" s="60"/>
      <c r="G328" s="40"/>
      <c r="H328" s="43"/>
      <c r="I328" s="43"/>
      <c r="J328" s="43"/>
      <c r="K328" s="43"/>
      <c r="L328" s="43"/>
      <c r="M328" s="43"/>
      <c r="N328" s="11"/>
      <c r="O328" s="11"/>
      <c r="P328" s="11"/>
      <c r="Q328" s="9"/>
      <c r="R328" s="32"/>
      <c r="S328" s="11"/>
      <c r="T328" s="11"/>
      <c r="U328" s="11"/>
      <c r="V328" s="40"/>
      <c r="W328" s="46"/>
      <c r="X328" s="46"/>
      <c r="Y328" s="49"/>
      <c r="Z328" s="101"/>
      <c r="AA328" s="57"/>
      <c r="AB328" s="43"/>
      <c r="AC328" s="43"/>
      <c r="AD328" s="43"/>
      <c r="AE328" s="43"/>
      <c r="AF328" s="43"/>
      <c r="AG328" s="43"/>
      <c r="AH328" s="52"/>
      <c r="AI328" s="52"/>
      <c r="AJ328" s="40"/>
      <c r="AK328" s="43"/>
      <c r="AL328" s="43"/>
      <c r="AM328" s="43"/>
      <c r="AN328" s="43"/>
      <c r="AO328" s="43"/>
      <c r="AP328" s="43"/>
      <c r="AQ328" s="43"/>
      <c r="AR328" s="43"/>
      <c r="AS328" s="43"/>
      <c r="AT328" s="43"/>
      <c r="AU328" s="43"/>
      <c r="AV328" s="43"/>
      <c r="AW328" s="43"/>
      <c r="AX328" s="43"/>
      <c r="AY328" s="43"/>
    </row>
    <row r="329" spans="1:51" ht="15" customHeight="1">
      <c r="A329" s="59" t="s">
        <v>54</v>
      </c>
      <c r="B329" s="63" t="s">
        <v>55</v>
      </c>
      <c r="C329" s="59">
        <v>2022</v>
      </c>
      <c r="D329" s="59" t="s">
        <v>421</v>
      </c>
      <c r="E329" s="64" t="s">
        <v>429</v>
      </c>
      <c r="F329" s="59" t="s">
        <v>57</v>
      </c>
      <c r="G329" s="39" t="s">
        <v>58</v>
      </c>
      <c r="H329" s="42">
        <v>21801</v>
      </c>
      <c r="I329" s="42" t="s">
        <v>59</v>
      </c>
      <c r="J329" s="42" t="s">
        <v>59</v>
      </c>
      <c r="K329" s="42" t="s">
        <v>445</v>
      </c>
      <c r="L329" s="42" t="s">
        <v>446</v>
      </c>
      <c r="M329" s="42" t="str">
        <f>L329</f>
        <v>SUBSECRETARIA DE TRANSPORTE Y MOVILIDAD</v>
      </c>
      <c r="N329" s="11"/>
      <c r="O329" s="11"/>
      <c r="P329" s="11"/>
      <c r="Q329" s="9" t="s">
        <v>290</v>
      </c>
      <c r="R329" s="13">
        <v>405420</v>
      </c>
      <c r="S329" s="11"/>
      <c r="T329" s="11"/>
      <c r="U329" s="11"/>
      <c r="V329" s="39" t="s">
        <v>290</v>
      </c>
      <c r="W329" s="45" t="s">
        <v>138</v>
      </c>
      <c r="X329" s="45" t="s">
        <v>477</v>
      </c>
      <c r="Y329" s="48">
        <v>44783</v>
      </c>
      <c r="Z329" s="99">
        <v>349500</v>
      </c>
      <c r="AA329" s="55">
        <f>Z329*1.16</f>
        <v>405420</v>
      </c>
      <c r="AB329" s="42" t="s">
        <v>61</v>
      </c>
      <c r="AC329" s="42" t="s">
        <v>62</v>
      </c>
      <c r="AD329" s="42" t="s">
        <v>63</v>
      </c>
      <c r="AE329" s="42" t="s">
        <v>64</v>
      </c>
      <c r="AF329" s="42" t="s">
        <v>445</v>
      </c>
      <c r="AG329" s="42" t="s">
        <v>65</v>
      </c>
      <c r="AH329" s="51">
        <v>44783</v>
      </c>
      <c r="AI329" s="51">
        <v>44795</v>
      </c>
      <c r="AJ329" s="39" t="s">
        <v>58</v>
      </c>
      <c r="AK329" s="42" t="s">
        <v>66</v>
      </c>
      <c r="AL329" s="42" t="s">
        <v>67</v>
      </c>
      <c r="AM329" s="42" t="s">
        <v>66</v>
      </c>
      <c r="AN329" s="42" t="s">
        <v>66</v>
      </c>
      <c r="AO329" s="42" t="s">
        <v>66</v>
      </c>
      <c r="AP329" s="42" t="s">
        <v>66</v>
      </c>
      <c r="AQ329" s="42" t="s">
        <v>68</v>
      </c>
      <c r="AR329" s="42" t="s">
        <v>68</v>
      </c>
      <c r="AS329" s="42" t="s">
        <v>68</v>
      </c>
      <c r="AT329" s="42" t="s">
        <v>68</v>
      </c>
      <c r="AU329" s="42" t="s">
        <v>68</v>
      </c>
      <c r="AV329" s="42" t="s">
        <v>68</v>
      </c>
      <c r="AW329" s="42" t="s">
        <v>68</v>
      </c>
      <c r="AX329" s="42" t="s">
        <v>68</v>
      </c>
      <c r="AY329" s="42" t="s">
        <v>68</v>
      </c>
    </row>
    <row r="330" spans="1:51">
      <c r="A330" s="60"/>
      <c r="B330" s="63"/>
      <c r="C330" s="60"/>
      <c r="D330" s="60"/>
      <c r="E330" s="65"/>
      <c r="F330" s="60"/>
      <c r="G330" s="40"/>
      <c r="H330" s="43"/>
      <c r="I330" s="43"/>
      <c r="J330" s="43"/>
      <c r="K330" s="43"/>
      <c r="L330" s="43"/>
      <c r="M330" s="43"/>
      <c r="N330" s="12"/>
      <c r="O330" s="12"/>
      <c r="P330" s="12"/>
      <c r="Q330" s="30" t="s">
        <v>465</v>
      </c>
      <c r="R330" s="13">
        <v>520956</v>
      </c>
      <c r="S330" s="11" t="s">
        <v>69</v>
      </c>
      <c r="T330" s="11" t="s">
        <v>70</v>
      </c>
      <c r="U330" s="11" t="s">
        <v>71</v>
      </c>
      <c r="V330" s="40"/>
      <c r="W330" s="46"/>
      <c r="X330" s="46"/>
      <c r="Y330" s="49"/>
      <c r="Z330" s="100"/>
      <c r="AA330" s="56"/>
      <c r="AB330" s="43"/>
      <c r="AC330" s="43"/>
      <c r="AD330" s="43"/>
      <c r="AE330" s="43"/>
      <c r="AF330" s="43"/>
      <c r="AG330" s="43"/>
      <c r="AH330" s="52"/>
      <c r="AI330" s="52"/>
      <c r="AJ330" s="40"/>
      <c r="AK330" s="43"/>
      <c r="AL330" s="43"/>
      <c r="AM330" s="43"/>
      <c r="AN330" s="43"/>
      <c r="AO330" s="43"/>
      <c r="AP330" s="43"/>
      <c r="AQ330" s="43"/>
      <c r="AR330" s="43"/>
      <c r="AS330" s="43"/>
      <c r="AT330" s="43"/>
      <c r="AU330" s="43"/>
      <c r="AV330" s="43"/>
      <c r="AW330" s="43"/>
      <c r="AX330" s="43"/>
      <c r="AY330" s="43"/>
    </row>
    <row r="331" spans="1:51">
      <c r="A331" s="60"/>
      <c r="B331" s="63"/>
      <c r="C331" s="60"/>
      <c r="D331" s="60"/>
      <c r="E331" s="65"/>
      <c r="F331" s="60"/>
      <c r="G331" s="40"/>
      <c r="H331" s="43"/>
      <c r="I331" s="43"/>
      <c r="J331" s="43"/>
      <c r="K331" s="43"/>
      <c r="L331" s="43"/>
      <c r="M331" s="43"/>
      <c r="N331" s="11"/>
      <c r="O331" s="11"/>
      <c r="P331" s="11"/>
      <c r="Q331" s="9" t="s">
        <v>128</v>
      </c>
      <c r="R331" s="32">
        <v>490680</v>
      </c>
      <c r="S331" s="11"/>
      <c r="T331" s="11"/>
      <c r="U331" s="11"/>
      <c r="V331" s="40"/>
      <c r="W331" s="46"/>
      <c r="X331" s="46"/>
      <c r="Y331" s="49"/>
      <c r="Z331" s="101"/>
      <c r="AA331" s="57"/>
      <c r="AB331" s="43"/>
      <c r="AC331" s="43"/>
      <c r="AD331" s="43"/>
      <c r="AE331" s="43"/>
      <c r="AF331" s="43"/>
      <c r="AG331" s="43"/>
      <c r="AH331" s="52"/>
      <c r="AI331" s="52"/>
      <c r="AJ331" s="40"/>
      <c r="AK331" s="43"/>
      <c r="AL331" s="43"/>
      <c r="AM331" s="43"/>
      <c r="AN331" s="43"/>
      <c r="AO331" s="43"/>
      <c r="AP331" s="43"/>
      <c r="AQ331" s="43"/>
      <c r="AR331" s="43"/>
      <c r="AS331" s="43"/>
      <c r="AT331" s="43"/>
      <c r="AU331" s="43"/>
      <c r="AV331" s="43"/>
      <c r="AW331" s="43"/>
      <c r="AX331" s="43"/>
      <c r="AY331" s="43"/>
    </row>
    <row r="332" spans="1:51" ht="15" customHeight="1">
      <c r="A332" s="59" t="s">
        <v>54</v>
      </c>
      <c r="B332" s="63" t="s">
        <v>55</v>
      </c>
      <c r="C332" s="59">
        <v>2022</v>
      </c>
      <c r="D332" s="59" t="s">
        <v>421</v>
      </c>
      <c r="E332" s="64" t="s">
        <v>430</v>
      </c>
      <c r="F332" s="59" t="s">
        <v>57</v>
      </c>
      <c r="G332" s="39" t="s">
        <v>58</v>
      </c>
      <c r="H332" s="42">
        <v>21401</v>
      </c>
      <c r="I332" s="42" t="s">
        <v>59</v>
      </c>
      <c r="J332" s="42" t="s">
        <v>59</v>
      </c>
      <c r="K332" s="42" t="s">
        <v>447</v>
      </c>
      <c r="L332" s="42" t="s">
        <v>108</v>
      </c>
      <c r="M332" s="42" t="str">
        <f>L332</f>
        <v>DIRECCION GENERAL DE ADQUISICIONES</v>
      </c>
      <c r="N332" s="11"/>
      <c r="O332" s="11"/>
      <c r="P332" s="11"/>
      <c r="Q332" s="11" t="s">
        <v>152</v>
      </c>
      <c r="R332" s="13">
        <v>6769.76</v>
      </c>
      <c r="S332" s="11"/>
      <c r="T332" s="11"/>
      <c r="U332" s="11"/>
      <c r="V332" s="39" t="s">
        <v>152</v>
      </c>
      <c r="W332" s="45" t="s">
        <v>60</v>
      </c>
      <c r="X332" s="45" t="s">
        <v>478</v>
      </c>
      <c r="Y332" s="48">
        <v>44795</v>
      </c>
      <c r="Z332" s="99">
        <v>5836</v>
      </c>
      <c r="AA332" s="55">
        <f>Z332*1.16</f>
        <v>6769.7599999999993</v>
      </c>
      <c r="AB332" s="42" t="s">
        <v>61</v>
      </c>
      <c r="AC332" s="42" t="s">
        <v>62</v>
      </c>
      <c r="AD332" s="42" t="s">
        <v>63</v>
      </c>
      <c r="AE332" s="42" t="s">
        <v>64</v>
      </c>
      <c r="AF332" s="42" t="s">
        <v>447</v>
      </c>
      <c r="AG332" s="42" t="s">
        <v>65</v>
      </c>
      <c r="AH332" s="51">
        <v>44795</v>
      </c>
      <c r="AI332" s="51">
        <v>44796</v>
      </c>
      <c r="AJ332" s="39" t="s">
        <v>58</v>
      </c>
      <c r="AK332" s="42" t="s">
        <v>66</v>
      </c>
      <c r="AL332" s="42" t="s">
        <v>67</v>
      </c>
      <c r="AM332" s="42" t="s">
        <v>66</v>
      </c>
      <c r="AN332" s="42" t="s">
        <v>66</v>
      </c>
      <c r="AO332" s="42" t="s">
        <v>66</v>
      </c>
      <c r="AP332" s="42" t="s">
        <v>66</v>
      </c>
      <c r="AQ332" s="42" t="s">
        <v>68</v>
      </c>
      <c r="AR332" s="42" t="s">
        <v>68</v>
      </c>
      <c r="AS332" s="42" t="s">
        <v>68</v>
      </c>
      <c r="AT332" s="42" t="s">
        <v>68</v>
      </c>
      <c r="AU332" s="42" t="s">
        <v>68</v>
      </c>
      <c r="AV332" s="42" t="s">
        <v>68</v>
      </c>
      <c r="AW332" s="42" t="s">
        <v>68</v>
      </c>
      <c r="AX332" s="42" t="s">
        <v>68</v>
      </c>
      <c r="AY332" s="42" t="s">
        <v>68</v>
      </c>
    </row>
    <row r="333" spans="1:51">
      <c r="A333" s="60"/>
      <c r="B333" s="63"/>
      <c r="C333" s="60"/>
      <c r="D333" s="60"/>
      <c r="E333" s="65"/>
      <c r="F333" s="60"/>
      <c r="G333" s="40"/>
      <c r="H333" s="43"/>
      <c r="I333" s="43"/>
      <c r="J333" s="43"/>
      <c r="K333" s="43"/>
      <c r="L333" s="43"/>
      <c r="M333" s="43"/>
      <c r="N333" s="12"/>
      <c r="O333" s="12"/>
      <c r="P333" s="12"/>
      <c r="Q333" s="12"/>
      <c r="R333" s="12"/>
      <c r="S333" s="11" t="s">
        <v>69</v>
      </c>
      <c r="T333" s="11" t="s">
        <v>70</v>
      </c>
      <c r="U333" s="11" t="s">
        <v>71</v>
      </c>
      <c r="V333" s="40"/>
      <c r="W333" s="46"/>
      <c r="X333" s="46"/>
      <c r="Y333" s="49"/>
      <c r="Z333" s="100"/>
      <c r="AA333" s="56"/>
      <c r="AB333" s="43"/>
      <c r="AC333" s="43"/>
      <c r="AD333" s="43"/>
      <c r="AE333" s="43"/>
      <c r="AF333" s="43"/>
      <c r="AG333" s="43"/>
      <c r="AH333" s="52"/>
      <c r="AI333" s="52"/>
      <c r="AJ333" s="40"/>
      <c r="AK333" s="43"/>
      <c r="AL333" s="43"/>
      <c r="AM333" s="43"/>
      <c r="AN333" s="43"/>
      <c r="AO333" s="43"/>
      <c r="AP333" s="43"/>
      <c r="AQ333" s="43"/>
      <c r="AR333" s="43"/>
      <c r="AS333" s="43"/>
      <c r="AT333" s="43"/>
      <c r="AU333" s="43"/>
      <c r="AV333" s="43"/>
      <c r="AW333" s="43"/>
      <c r="AX333" s="43"/>
      <c r="AY333" s="43"/>
    </row>
    <row r="334" spans="1:51">
      <c r="A334" s="60"/>
      <c r="B334" s="63"/>
      <c r="C334" s="60"/>
      <c r="D334" s="60"/>
      <c r="E334" s="65"/>
      <c r="F334" s="60"/>
      <c r="G334" s="40"/>
      <c r="H334" s="43"/>
      <c r="I334" s="43"/>
      <c r="J334" s="43"/>
      <c r="K334" s="43"/>
      <c r="L334" s="43"/>
      <c r="M334" s="43"/>
      <c r="N334" s="11"/>
      <c r="O334" s="11"/>
      <c r="P334" s="11"/>
      <c r="Q334" s="9"/>
      <c r="R334" s="13"/>
      <c r="S334" s="11"/>
      <c r="T334" s="11"/>
      <c r="U334" s="11"/>
      <c r="V334" s="40"/>
      <c r="W334" s="46"/>
      <c r="X334" s="46"/>
      <c r="Y334" s="49"/>
      <c r="Z334" s="101"/>
      <c r="AA334" s="57"/>
      <c r="AB334" s="43"/>
      <c r="AC334" s="43"/>
      <c r="AD334" s="43"/>
      <c r="AE334" s="43"/>
      <c r="AF334" s="43"/>
      <c r="AG334" s="43"/>
      <c r="AH334" s="52"/>
      <c r="AI334" s="52"/>
      <c r="AJ334" s="40"/>
      <c r="AK334" s="43"/>
      <c r="AL334" s="43"/>
      <c r="AM334" s="43"/>
      <c r="AN334" s="43"/>
      <c r="AO334" s="43"/>
      <c r="AP334" s="43"/>
      <c r="AQ334" s="43"/>
      <c r="AR334" s="43"/>
      <c r="AS334" s="43"/>
      <c r="AT334" s="43"/>
      <c r="AU334" s="43"/>
      <c r="AV334" s="43"/>
      <c r="AW334" s="43"/>
      <c r="AX334" s="43"/>
      <c r="AY334" s="43"/>
    </row>
    <row r="335" spans="1:51" ht="15" customHeight="1">
      <c r="A335" s="59" t="s">
        <v>54</v>
      </c>
      <c r="B335" s="63" t="s">
        <v>55</v>
      </c>
      <c r="C335" s="59">
        <v>2022</v>
      </c>
      <c r="D335" s="59" t="s">
        <v>421</v>
      </c>
      <c r="E335" s="64" t="s">
        <v>431</v>
      </c>
      <c r="F335" s="59" t="s">
        <v>57</v>
      </c>
      <c r="G335" s="39" t="s">
        <v>58</v>
      </c>
      <c r="H335" s="42">
        <v>27101</v>
      </c>
      <c r="I335" s="42" t="s">
        <v>59</v>
      </c>
      <c r="J335" s="42" t="s">
        <v>59</v>
      </c>
      <c r="K335" s="42" t="s">
        <v>448</v>
      </c>
      <c r="L335" s="42" t="s">
        <v>449</v>
      </c>
      <c r="M335" s="42" t="str">
        <f>L335</f>
        <v>DESPACHO DEL EJECUTIVO</v>
      </c>
      <c r="N335" s="11"/>
      <c r="O335" s="11"/>
      <c r="P335" s="11"/>
      <c r="Q335" s="11" t="s">
        <v>196</v>
      </c>
      <c r="R335" s="13">
        <v>46388.4</v>
      </c>
      <c r="S335" s="11"/>
      <c r="T335" s="11"/>
      <c r="U335" s="11"/>
      <c r="V335" s="39" t="s">
        <v>196</v>
      </c>
      <c r="W335" s="45" t="s">
        <v>60</v>
      </c>
      <c r="X335" s="45" t="s">
        <v>479</v>
      </c>
      <c r="Y335" s="48">
        <v>44803</v>
      </c>
      <c r="Z335" s="99">
        <v>39990</v>
      </c>
      <c r="AA335" s="55">
        <f>Z335*1.16</f>
        <v>46388.399999999994</v>
      </c>
      <c r="AB335" s="42" t="s">
        <v>61</v>
      </c>
      <c r="AC335" s="42" t="s">
        <v>62</v>
      </c>
      <c r="AD335" s="42" t="s">
        <v>63</v>
      </c>
      <c r="AE335" s="42" t="s">
        <v>64</v>
      </c>
      <c r="AF335" s="42" t="s">
        <v>448</v>
      </c>
      <c r="AG335" s="42" t="s">
        <v>65</v>
      </c>
      <c r="AH335" s="51">
        <v>44803</v>
      </c>
      <c r="AI335" s="51">
        <v>44811</v>
      </c>
      <c r="AJ335" s="39" t="s">
        <v>58</v>
      </c>
      <c r="AK335" s="42" t="s">
        <v>66</v>
      </c>
      <c r="AL335" s="42" t="s">
        <v>67</v>
      </c>
      <c r="AM335" s="42" t="s">
        <v>66</v>
      </c>
      <c r="AN335" s="42" t="s">
        <v>66</v>
      </c>
      <c r="AO335" s="42" t="s">
        <v>66</v>
      </c>
      <c r="AP335" s="42" t="s">
        <v>66</v>
      </c>
      <c r="AQ335" s="42" t="s">
        <v>68</v>
      </c>
      <c r="AR335" s="42" t="s">
        <v>68</v>
      </c>
      <c r="AS335" s="42" t="s">
        <v>68</v>
      </c>
      <c r="AT335" s="42" t="s">
        <v>68</v>
      </c>
      <c r="AU335" s="42" t="s">
        <v>68</v>
      </c>
      <c r="AV335" s="42" t="s">
        <v>68</v>
      </c>
      <c r="AW335" s="42" t="s">
        <v>68</v>
      </c>
      <c r="AX335" s="42" t="s">
        <v>68</v>
      </c>
      <c r="AY335" s="42" t="s">
        <v>68</v>
      </c>
    </row>
    <row r="336" spans="1:51">
      <c r="A336" s="60"/>
      <c r="B336" s="63"/>
      <c r="C336" s="60"/>
      <c r="D336" s="60"/>
      <c r="E336" s="65"/>
      <c r="F336" s="60"/>
      <c r="G336" s="40"/>
      <c r="H336" s="43"/>
      <c r="I336" s="43"/>
      <c r="J336" s="43"/>
      <c r="K336" s="43"/>
      <c r="L336" s="43"/>
      <c r="M336" s="43"/>
      <c r="N336" s="11" t="s">
        <v>294</v>
      </c>
      <c r="O336" s="11" t="s">
        <v>295</v>
      </c>
      <c r="P336" s="11" t="s">
        <v>296</v>
      </c>
      <c r="Q336" s="11"/>
      <c r="R336" s="24">
        <v>47560</v>
      </c>
      <c r="S336" s="11" t="s">
        <v>69</v>
      </c>
      <c r="T336" s="11" t="s">
        <v>70</v>
      </c>
      <c r="U336" s="11" t="s">
        <v>71</v>
      </c>
      <c r="V336" s="40"/>
      <c r="W336" s="46"/>
      <c r="X336" s="46"/>
      <c r="Y336" s="49"/>
      <c r="Z336" s="100"/>
      <c r="AA336" s="56"/>
      <c r="AB336" s="43"/>
      <c r="AC336" s="43"/>
      <c r="AD336" s="43"/>
      <c r="AE336" s="43"/>
      <c r="AF336" s="43"/>
      <c r="AG336" s="43"/>
      <c r="AH336" s="52"/>
      <c r="AI336" s="52"/>
      <c r="AJ336" s="40"/>
      <c r="AK336" s="43"/>
      <c r="AL336" s="43"/>
      <c r="AM336" s="43"/>
      <c r="AN336" s="43"/>
      <c r="AO336" s="43"/>
      <c r="AP336" s="43"/>
      <c r="AQ336" s="43"/>
      <c r="AR336" s="43"/>
      <c r="AS336" s="43"/>
      <c r="AT336" s="43"/>
      <c r="AU336" s="43"/>
      <c r="AV336" s="43"/>
      <c r="AW336" s="43"/>
      <c r="AX336" s="43"/>
      <c r="AY336" s="43"/>
    </row>
    <row r="337" spans="1:51">
      <c r="A337" s="60"/>
      <c r="B337" s="63"/>
      <c r="C337" s="60"/>
      <c r="D337" s="60"/>
      <c r="E337" s="65"/>
      <c r="F337" s="60"/>
      <c r="G337" s="40"/>
      <c r="H337" s="43"/>
      <c r="I337" s="43"/>
      <c r="J337" s="43"/>
      <c r="K337" s="43"/>
      <c r="L337" s="43"/>
      <c r="M337" s="43"/>
      <c r="N337" s="11"/>
      <c r="O337" s="11"/>
      <c r="P337" s="11"/>
      <c r="Q337" s="11" t="s">
        <v>134</v>
      </c>
      <c r="R337" s="13">
        <v>48140</v>
      </c>
      <c r="S337" s="11"/>
      <c r="T337" s="11"/>
      <c r="U337" s="11"/>
      <c r="V337" s="40"/>
      <c r="W337" s="46"/>
      <c r="X337" s="46"/>
      <c r="Y337" s="49"/>
      <c r="Z337" s="101"/>
      <c r="AA337" s="57"/>
      <c r="AB337" s="43"/>
      <c r="AC337" s="43"/>
      <c r="AD337" s="43"/>
      <c r="AE337" s="43"/>
      <c r="AF337" s="43"/>
      <c r="AG337" s="43"/>
      <c r="AH337" s="52"/>
      <c r="AI337" s="52"/>
      <c r="AJ337" s="40"/>
      <c r="AK337" s="43"/>
      <c r="AL337" s="43"/>
      <c r="AM337" s="43"/>
      <c r="AN337" s="43"/>
      <c r="AO337" s="43"/>
      <c r="AP337" s="43"/>
      <c r="AQ337" s="43"/>
      <c r="AR337" s="43"/>
      <c r="AS337" s="43"/>
      <c r="AT337" s="43"/>
      <c r="AU337" s="43"/>
      <c r="AV337" s="43"/>
      <c r="AW337" s="43"/>
      <c r="AX337" s="43"/>
      <c r="AY337" s="43"/>
    </row>
    <row r="338" spans="1:51" ht="15" customHeight="1">
      <c r="A338" s="59" t="s">
        <v>54</v>
      </c>
      <c r="B338" s="63" t="s">
        <v>55</v>
      </c>
      <c r="C338" s="59">
        <v>2022</v>
      </c>
      <c r="D338" s="59" t="s">
        <v>421</v>
      </c>
      <c r="E338" s="64" t="s">
        <v>432</v>
      </c>
      <c r="F338" s="59" t="s">
        <v>57</v>
      </c>
      <c r="G338" s="39" t="s">
        <v>58</v>
      </c>
      <c r="H338" s="42">
        <v>27101</v>
      </c>
      <c r="I338" s="42" t="s">
        <v>59</v>
      </c>
      <c r="J338" s="42" t="s">
        <v>59</v>
      </c>
      <c r="K338" s="42" t="s">
        <v>450</v>
      </c>
      <c r="L338" s="42" t="s">
        <v>449</v>
      </c>
      <c r="M338" s="42" t="str">
        <f>L338</f>
        <v>DESPACHO DEL EJECUTIVO</v>
      </c>
      <c r="N338" s="11"/>
      <c r="O338" s="11"/>
      <c r="P338" s="11"/>
      <c r="Q338" s="11" t="s">
        <v>196</v>
      </c>
      <c r="R338" s="13">
        <v>18328</v>
      </c>
      <c r="S338" s="11"/>
      <c r="T338" s="11"/>
      <c r="U338" s="11"/>
      <c r="V338" s="39" t="s">
        <v>196</v>
      </c>
      <c r="W338" s="45" t="s">
        <v>60</v>
      </c>
      <c r="X338" s="45" t="s">
        <v>480</v>
      </c>
      <c r="Y338" s="48">
        <v>44803</v>
      </c>
      <c r="Z338" s="99">
        <v>15800</v>
      </c>
      <c r="AA338" s="55">
        <f>Z338*1.16</f>
        <v>18328</v>
      </c>
      <c r="AB338" s="42" t="s">
        <v>61</v>
      </c>
      <c r="AC338" s="42" t="s">
        <v>62</v>
      </c>
      <c r="AD338" s="42" t="s">
        <v>63</v>
      </c>
      <c r="AE338" s="42" t="s">
        <v>64</v>
      </c>
      <c r="AF338" s="42" t="s">
        <v>450</v>
      </c>
      <c r="AG338" s="42" t="s">
        <v>65</v>
      </c>
      <c r="AH338" s="51">
        <v>44803</v>
      </c>
      <c r="AI338" s="51">
        <v>44809</v>
      </c>
      <c r="AJ338" s="39" t="s">
        <v>58</v>
      </c>
      <c r="AK338" s="42" t="s">
        <v>66</v>
      </c>
      <c r="AL338" s="42" t="s">
        <v>67</v>
      </c>
      <c r="AM338" s="42" t="s">
        <v>66</v>
      </c>
      <c r="AN338" s="42" t="s">
        <v>66</v>
      </c>
      <c r="AO338" s="42" t="s">
        <v>66</v>
      </c>
      <c r="AP338" s="42" t="s">
        <v>66</v>
      </c>
      <c r="AQ338" s="42" t="s">
        <v>68</v>
      </c>
      <c r="AR338" s="42" t="s">
        <v>68</v>
      </c>
      <c r="AS338" s="42" t="s">
        <v>68</v>
      </c>
      <c r="AT338" s="42" t="s">
        <v>68</v>
      </c>
      <c r="AU338" s="42" t="s">
        <v>68</v>
      </c>
      <c r="AV338" s="42" t="s">
        <v>68</v>
      </c>
      <c r="AW338" s="42" t="s">
        <v>68</v>
      </c>
      <c r="AX338" s="42" t="s">
        <v>68</v>
      </c>
      <c r="AY338" s="42" t="s">
        <v>68</v>
      </c>
    </row>
    <row r="339" spans="1:51">
      <c r="A339" s="60"/>
      <c r="B339" s="63"/>
      <c r="C339" s="60"/>
      <c r="D339" s="60"/>
      <c r="E339" s="65"/>
      <c r="F339" s="60"/>
      <c r="G339" s="40"/>
      <c r="H339" s="43"/>
      <c r="I339" s="43"/>
      <c r="J339" s="43"/>
      <c r="K339" s="43"/>
      <c r="L339" s="43"/>
      <c r="M339" s="43"/>
      <c r="N339" s="12"/>
      <c r="O339" s="12"/>
      <c r="P339" s="12"/>
      <c r="Q339" s="12"/>
      <c r="R339" s="12"/>
      <c r="S339" s="11" t="s">
        <v>69</v>
      </c>
      <c r="T339" s="11" t="s">
        <v>70</v>
      </c>
      <c r="U339" s="11" t="s">
        <v>71</v>
      </c>
      <c r="V339" s="40"/>
      <c r="W339" s="46"/>
      <c r="X339" s="46"/>
      <c r="Y339" s="49"/>
      <c r="Z339" s="100"/>
      <c r="AA339" s="56"/>
      <c r="AB339" s="43"/>
      <c r="AC339" s="43"/>
      <c r="AD339" s="43"/>
      <c r="AE339" s="43"/>
      <c r="AF339" s="43"/>
      <c r="AG339" s="43"/>
      <c r="AH339" s="52"/>
      <c r="AI339" s="52"/>
      <c r="AJ339" s="40"/>
      <c r="AK339" s="43"/>
      <c r="AL339" s="43"/>
      <c r="AM339" s="43"/>
      <c r="AN339" s="43"/>
      <c r="AO339" s="43"/>
      <c r="AP339" s="43"/>
      <c r="AQ339" s="43"/>
      <c r="AR339" s="43"/>
      <c r="AS339" s="43"/>
      <c r="AT339" s="43"/>
      <c r="AU339" s="43"/>
      <c r="AV339" s="43"/>
      <c r="AW339" s="43"/>
      <c r="AX339" s="43"/>
      <c r="AY339" s="43"/>
    </row>
    <row r="340" spans="1:51">
      <c r="A340" s="60"/>
      <c r="B340" s="63"/>
      <c r="C340" s="60"/>
      <c r="D340" s="60"/>
      <c r="E340" s="65"/>
      <c r="F340" s="60"/>
      <c r="G340" s="40"/>
      <c r="H340" s="43"/>
      <c r="I340" s="43"/>
      <c r="J340" s="43"/>
      <c r="K340" s="43"/>
      <c r="L340" s="43"/>
      <c r="M340" s="43"/>
      <c r="N340" s="11"/>
      <c r="O340" s="11"/>
      <c r="P340" s="11"/>
      <c r="Q340" s="11"/>
      <c r="R340" s="13"/>
      <c r="S340" s="11"/>
      <c r="T340" s="11"/>
      <c r="U340" s="11"/>
      <c r="V340" s="40"/>
      <c r="W340" s="46"/>
      <c r="X340" s="46"/>
      <c r="Y340" s="49"/>
      <c r="Z340" s="101"/>
      <c r="AA340" s="57"/>
      <c r="AB340" s="43"/>
      <c r="AC340" s="43"/>
      <c r="AD340" s="43"/>
      <c r="AE340" s="43"/>
      <c r="AF340" s="43"/>
      <c r="AG340" s="43"/>
      <c r="AH340" s="52"/>
      <c r="AI340" s="52"/>
      <c r="AJ340" s="40"/>
      <c r="AK340" s="43"/>
      <c r="AL340" s="43"/>
      <c r="AM340" s="43"/>
      <c r="AN340" s="43"/>
      <c r="AO340" s="43"/>
      <c r="AP340" s="43"/>
      <c r="AQ340" s="43"/>
      <c r="AR340" s="43"/>
      <c r="AS340" s="43"/>
      <c r="AT340" s="43"/>
      <c r="AU340" s="43"/>
      <c r="AV340" s="43"/>
      <c r="AW340" s="43"/>
      <c r="AX340" s="43"/>
      <c r="AY340" s="43"/>
    </row>
    <row r="341" spans="1:51" ht="15" customHeight="1">
      <c r="A341" s="59" t="s">
        <v>54</v>
      </c>
      <c r="B341" s="63" t="s">
        <v>55</v>
      </c>
      <c r="C341" s="59">
        <v>2022</v>
      </c>
      <c r="D341" s="59" t="s">
        <v>421</v>
      </c>
      <c r="E341" s="64" t="s">
        <v>433</v>
      </c>
      <c r="F341" s="59" t="s">
        <v>57</v>
      </c>
      <c r="G341" s="39" t="s">
        <v>58</v>
      </c>
      <c r="H341" s="42">
        <v>21201</v>
      </c>
      <c r="I341" s="42" t="s">
        <v>59</v>
      </c>
      <c r="J341" s="42" t="s">
        <v>59</v>
      </c>
      <c r="K341" s="42" t="s">
        <v>451</v>
      </c>
      <c r="L341" s="42" t="s">
        <v>405</v>
      </c>
      <c r="M341" s="42" t="str">
        <f>L341</f>
        <v>OFICINAS DEL EJECUTIVO</v>
      </c>
      <c r="N341" s="11"/>
      <c r="O341" s="11"/>
      <c r="P341" s="11"/>
      <c r="Q341" s="11" t="s">
        <v>196</v>
      </c>
      <c r="R341" s="13">
        <v>1624</v>
      </c>
      <c r="S341" s="11"/>
      <c r="T341" s="11"/>
      <c r="U341" s="11"/>
      <c r="V341" s="39" t="s">
        <v>196</v>
      </c>
      <c r="W341" s="45" t="s">
        <v>60</v>
      </c>
      <c r="X341" s="45" t="s">
        <v>481</v>
      </c>
      <c r="Y341" s="48">
        <v>44775</v>
      </c>
      <c r="Z341" s="55">
        <v>1400</v>
      </c>
      <c r="AA341" s="55">
        <f>Z341*1.16</f>
        <v>1624</v>
      </c>
      <c r="AB341" s="42" t="s">
        <v>61</v>
      </c>
      <c r="AC341" s="42" t="s">
        <v>62</v>
      </c>
      <c r="AD341" s="42" t="s">
        <v>63</v>
      </c>
      <c r="AE341" s="42" t="s">
        <v>64</v>
      </c>
      <c r="AF341" s="42" t="s">
        <v>451</v>
      </c>
      <c r="AG341" s="42" t="s">
        <v>65</v>
      </c>
      <c r="AH341" s="51">
        <v>44775</v>
      </c>
      <c r="AI341" s="51">
        <v>44785</v>
      </c>
      <c r="AJ341" s="39" t="s">
        <v>58</v>
      </c>
      <c r="AK341" s="42" t="s">
        <v>66</v>
      </c>
      <c r="AL341" s="42" t="s">
        <v>67</v>
      </c>
      <c r="AM341" s="42" t="s">
        <v>66</v>
      </c>
      <c r="AN341" s="42" t="s">
        <v>66</v>
      </c>
      <c r="AO341" s="42" t="s">
        <v>66</v>
      </c>
      <c r="AP341" s="42" t="s">
        <v>66</v>
      </c>
      <c r="AQ341" s="42" t="s">
        <v>68</v>
      </c>
      <c r="AR341" s="42" t="s">
        <v>68</v>
      </c>
      <c r="AS341" s="42" t="s">
        <v>68</v>
      </c>
      <c r="AT341" s="42" t="s">
        <v>68</v>
      </c>
      <c r="AU341" s="42" t="s">
        <v>68</v>
      </c>
      <c r="AV341" s="42" t="s">
        <v>68</v>
      </c>
      <c r="AW341" s="42" t="s">
        <v>68</v>
      </c>
      <c r="AX341" s="42" t="s">
        <v>68</v>
      </c>
      <c r="AY341" s="42" t="s">
        <v>68</v>
      </c>
    </row>
    <row r="342" spans="1:51">
      <c r="A342" s="60"/>
      <c r="B342" s="63"/>
      <c r="C342" s="60"/>
      <c r="D342" s="60"/>
      <c r="E342" s="65"/>
      <c r="F342" s="60"/>
      <c r="G342" s="40"/>
      <c r="H342" s="43"/>
      <c r="I342" s="43"/>
      <c r="J342" s="43"/>
      <c r="K342" s="43"/>
      <c r="L342" s="43"/>
      <c r="M342" s="43"/>
      <c r="N342" s="11"/>
      <c r="O342" s="11"/>
      <c r="P342" s="11"/>
      <c r="Q342" s="11"/>
      <c r="R342" s="13"/>
      <c r="S342" s="11" t="s">
        <v>69</v>
      </c>
      <c r="T342" s="11" t="s">
        <v>70</v>
      </c>
      <c r="U342" s="11" t="s">
        <v>71</v>
      </c>
      <c r="V342" s="40"/>
      <c r="W342" s="46"/>
      <c r="X342" s="46"/>
      <c r="Y342" s="49"/>
      <c r="Z342" s="56"/>
      <c r="AA342" s="56"/>
      <c r="AB342" s="43"/>
      <c r="AC342" s="43"/>
      <c r="AD342" s="43"/>
      <c r="AE342" s="43"/>
      <c r="AF342" s="43"/>
      <c r="AG342" s="43"/>
      <c r="AH342" s="52"/>
      <c r="AI342" s="52"/>
      <c r="AJ342" s="40"/>
      <c r="AK342" s="43"/>
      <c r="AL342" s="43"/>
      <c r="AM342" s="43"/>
      <c r="AN342" s="43"/>
      <c r="AO342" s="43"/>
      <c r="AP342" s="43"/>
      <c r="AQ342" s="43"/>
      <c r="AR342" s="43"/>
      <c r="AS342" s="43"/>
      <c r="AT342" s="43"/>
      <c r="AU342" s="43"/>
      <c r="AV342" s="43"/>
      <c r="AW342" s="43"/>
      <c r="AX342" s="43"/>
      <c r="AY342" s="43"/>
    </row>
    <row r="343" spans="1:51">
      <c r="A343" s="61"/>
      <c r="B343" s="63"/>
      <c r="C343" s="61"/>
      <c r="D343" s="61"/>
      <c r="E343" s="66"/>
      <c r="F343" s="61"/>
      <c r="G343" s="41"/>
      <c r="H343" s="44"/>
      <c r="I343" s="44"/>
      <c r="J343" s="44"/>
      <c r="K343" s="44"/>
      <c r="L343" s="44"/>
      <c r="M343" s="44"/>
      <c r="N343" s="11"/>
      <c r="O343" s="11"/>
      <c r="P343" s="11"/>
      <c r="Q343" s="11"/>
      <c r="R343" s="13"/>
      <c r="S343" s="11"/>
      <c r="T343" s="11" t="s">
        <v>70</v>
      </c>
      <c r="U343" s="11" t="s">
        <v>71</v>
      </c>
      <c r="V343" s="41"/>
      <c r="W343" s="47"/>
      <c r="X343" s="47"/>
      <c r="Y343" s="50"/>
      <c r="Z343" s="57"/>
      <c r="AA343" s="57"/>
      <c r="AB343" s="44"/>
      <c r="AC343" s="44"/>
      <c r="AD343" s="44"/>
      <c r="AE343" s="44"/>
      <c r="AF343" s="44"/>
      <c r="AG343" s="44"/>
      <c r="AH343" s="53"/>
      <c r="AI343" s="53"/>
      <c r="AJ343" s="41"/>
      <c r="AK343" s="44"/>
      <c r="AL343" s="44"/>
      <c r="AM343" s="44"/>
      <c r="AN343" s="44"/>
      <c r="AO343" s="44"/>
      <c r="AP343" s="44"/>
      <c r="AQ343" s="44"/>
      <c r="AR343" s="44"/>
      <c r="AS343" s="44"/>
      <c r="AT343" s="44"/>
      <c r="AU343" s="44"/>
      <c r="AV343" s="44"/>
      <c r="AW343" s="44"/>
      <c r="AX343" s="44"/>
      <c r="AY343" s="44"/>
    </row>
    <row r="344" spans="1:51" ht="15" customHeight="1">
      <c r="A344" s="59" t="s">
        <v>54</v>
      </c>
      <c r="B344" s="63" t="s">
        <v>55</v>
      </c>
      <c r="C344" s="59">
        <v>2022</v>
      </c>
      <c r="D344" s="59" t="s">
        <v>421</v>
      </c>
      <c r="E344" s="64" t="s">
        <v>433</v>
      </c>
      <c r="F344" s="59" t="s">
        <v>57</v>
      </c>
      <c r="G344" s="39" t="s">
        <v>58</v>
      </c>
      <c r="H344" s="42">
        <v>24601</v>
      </c>
      <c r="I344" s="42" t="s">
        <v>59</v>
      </c>
      <c r="J344" s="42" t="s">
        <v>59</v>
      </c>
      <c r="K344" s="42" t="s">
        <v>452</v>
      </c>
      <c r="L344" s="42" t="s">
        <v>405</v>
      </c>
      <c r="M344" s="42" t="str">
        <f>L344</f>
        <v>OFICINAS DEL EJECUTIVO</v>
      </c>
      <c r="N344" s="11"/>
      <c r="O344" s="11"/>
      <c r="P344" s="11"/>
      <c r="Q344" s="11" t="s">
        <v>196</v>
      </c>
      <c r="R344" s="13">
        <v>859.73</v>
      </c>
      <c r="S344" s="11"/>
      <c r="T344" s="11"/>
      <c r="U344" s="11"/>
      <c r="V344" s="39" t="s">
        <v>196</v>
      </c>
      <c r="W344" s="45" t="s">
        <v>60</v>
      </c>
      <c r="X344" s="45" t="s">
        <v>481</v>
      </c>
      <c r="Y344" s="48">
        <v>44775</v>
      </c>
      <c r="Z344" s="55">
        <v>741.15</v>
      </c>
      <c r="AA344" s="55">
        <f>Z344*1.16</f>
        <v>859.73399999999992</v>
      </c>
      <c r="AB344" s="42" t="s">
        <v>61</v>
      </c>
      <c r="AC344" s="42" t="s">
        <v>62</v>
      </c>
      <c r="AD344" s="42" t="s">
        <v>63</v>
      </c>
      <c r="AE344" s="42" t="s">
        <v>64</v>
      </c>
      <c r="AF344" s="42" t="s">
        <v>452</v>
      </c>
      <c r="AG344" s="42" t="s">
        <v>65</v>
      </c>
      <c r="AH344" s="51">
        <v>44775</v>
      </c>
      <c r="AI344" s="51">
        <v>44785</v>
      </c>
      <c r="AJ344" s="39" t="s">
        <v>58</v>
      </c>
      <c r="AK344" s="42" t="s">
        <v>66</v>
      </c>
      <c r="AL344" s="42" t="s">
        <v>67</v>
      </c>
      <c r="AM344" s="42" t="s">
        <v>66</v>
      </c>
      <c r="AN344" s="42" t="s">
        <v>66</v>
      </c>
      <c r="AO344" s="42" t="s">
        <v>66</v>
      </c>
      <c r="AP344" s="42" t="s">
        <v>66</v>
      </c>
      <c r="AQ344" s="42" t="s">
        <v>68</v>
      </c>
      <c r="AR344" s="42" t="s">
        <v>68</v>
      </c>
      <c r="AS344" s="42" t="s">
        <v>68</v>
      </c>
      <c r="AT344" s="42" t="s">
        <v>68</v>
      </c>
      <c r="AU344" s="42" t="s">
        <v>68</v>
      </c>
      <c r="AV344" s="42" t="s">
        <v>68</v>
      </c>
      <c r="AW344" s="42" t="s">
        <v>68</v>
      </c>
      <c r="AX344" s="42" t="s">
        <v>68</v>
      </c>
      <c r="AY344" s="42" t="s">
        <v>68</v>
      </c>
    </row>
    <row r="345" spans="1:51">
      <c r="A345" s="60"/>
      <c r="B345" s="63"/>
      <c r="C345" s="60"/>
      <c r="D345" s="60"/>
      <c r="E345" s="65"/>
      <c r="F345" s="60"/>
      <c r="G345" s="40"/>
      <c r="H345" s="43"/>
      <c r="I345" s="43"/>
      <c r="J345" s="43"/>
      <c r="K345" s="43"/>
      <c r="L345" s="43"/>
      <c r="M345" s="43"/>
      <c r="N345" s="11"/>
      <c r="O345" s="11"/>
      <c r="P345" s="11"/>
      <c r="Q345" s="11"/>
      <c r="R345" s="13"/>
      <c r="S345" s="11" t="s">
        <v>69</v>
      </c>
      <c r="T345" s="11" t="s">
        <v>70</v>
      </c>
      <c r="U345" s="11" t="s">
        <v>71</v>
      </c>
      <c r="V345" s="40"/>
      <c r="W345" s="46"/>
      <c r="X345" s="46"/>
      <c r="Y345" s="49"/>
      <c r="Z345" s="56"/>
      <c r="AA345" s="56"/>
      <c r="AB345" s="43"/>
      <c r="AC345" s="43"/>
      <c r="AD345" s="43"/>
      <c r="AE345" s="43"/>
      <c r="AF345" s="43"/>
      <c r="AG345" s="43"/>
      <c r="AH345" s="52"/>
      <c r="AI345" s="52"/>
      <c r="AJ345" s="40"/>
      <c r="AK345" s="43"/>
      <c r="AL345" s="43"/>
      <c r="AM345" s="43"/>
      <c r="AN345" s="43"/>
      <c r="AO345" s="43"/>
      <c r="AP345" s="43"/>
      <c r="AQ345" s="43"/>
      <c r="AR345" s="43"/>
      <c r="AS345" s="43"/>
      <c r="AT345" s="43"/>
      <c r="AU345" s="43"/>
      <c r="AV345" s="43"/>
      <c r="AW345" s="43"/>
      <c r="AX345" s="43"/>
      <c r="AY345" s="43"/>
    </row>
    <row r="346" spans="1:51">
      <c r="A346" s="61"/>
      <c r="B346" s="63"/>
      <c r="C346" s="61"/>
      <c r="D346" s="61"/>
      <c r="E346" s="66"/>
      <c r="F346" s="61"/>
      <c r="G346" s="41"/>
      <c r="H346" s="44"/>
      <c r="I346" s="44"/>
      <c r="J346" s="44"/>
      <c r="K346" s="44"/>
      <c r="L346" s="44"/>
      <c r="M346" s="44"/>
      <c r="N346" s="11"/>
      <c r="O346" s="11"/>
      <c r="P346" s="11"/>
      <c r="Q346" s="11"/>
      <c r="R346" s="13"/>
      <c r="S346" s="11"/>
      <c r="T346" s="11" t="s">
        <v>70</v>
      </c>
      <c r="U346" s="11" t="s">
        <v>71</v>
      </c>
      <c r="V346" s="41"/>
      <c r="W346" s="47"/>
      <c r="X346" s="47"/>
      <c r="Y346" s="50"/>
      <c r="Z346" s="57"/>
      <c r="AA346" s="57"/>
      <c r="AB346" s="44"/>
      <c r="AC346" s="44"/>
      <c r="AD346" s="44"/>
      <c r="AE346" s="44"/>
      <c r="AF346" s="44"/>
      <c r="AG346" s="44"/>
      <c r="AH346" s="53"/>
      <c r="AI346" s="53"/>
      <c r="AJ346" s="41"/>
      <c r="AK346" s="44"/>
      <c r="AL346" s="44"/>
      <c r="AM346" s="44"/>
      <c r="AN346" s="44"/>
      <c r="AO346" s="44"/>
      <c r="AP346" s="44"/>
      <c r="AQ346" s="44"/>
      <c r="AR346" s="44"/>
      <c r="AS346" s="44"/>
      <c r="AT346" s="44"/>
      <c r="AU346" s="44"/>
      <c r="AV346" s="44"/>
      <c r="AW346" s="44"/>
      <c r="AX346" s="44"/>
      <c r="AY346" s="44"/>
    </row>
    <row r="347" spans="1:51" ht="15" customHeight="1">
      <c r="A347" s="59" t="s">
        <v>54</v>
      </c>
      <c r="B347" s="63" t="s">
        <v>55</v>
      </c>
      <c r="C347" s="59">
        <v>2022</v>
      </c>
      <c r="D347" s="59" t="s">
        <v>421</v>
      </c>
      <c r="E347" s="64" t="s">
        <v>433</v>
      </c>
      <c r="F347" s="59" t="s">
        <v>57</v>
      </c>
      <c r="G347" s="39" t="s">
        <v>58</v>
      </c>
      <c r="H347" s="42">
        <v>24701</v>
      </c>
      <c r="I347" s="42" t="s">
        <v>59</v>
      </c>
      <c r="J347" s="42" t="s">
        <v>59</v>
      </c>
      <c r="K347" s="42" t="s">
        <v>453</v>
      </c>
      <c r="L347" s="42" t="s">
        <v>405</v>
      </c>
      <c r="M347" s="42" t="str">
        <f>L347</f>
        <v>OFICINAS DEL EJECUTIVO</v>
      </c>
      <c r="N347" s="11"/>
      <c r="O347" s="11"/>
      <c r="P347" s="11"/>
      <c r="Q347" s="11" t="s">
        <v>196</v>
      </c>
      <c r="R347" s="13">
        <v>15475.21</v>
      </c>
      <c r="S347" s="11"/>
      <c r="T347" s="11"/>
      <c r="U347" s="11"/>
      <c r="V347" s="39" t="s">
        <v>196</v>
      </c>
      <c r="W347" s="45" t="s">
        <v>60</v>
      </c>
      <c r="X347" s="45" t="s">
        <v>481</v>
      </c>
      <c r="Y347" s="48">
        <v>44775</v>
      </c>
      <c r="Z347" s="55">
        <v>13340.7</v>
      </c>
      <c r="AA347" s="55">
        <f>Z347*1.16</f>
        <v>15475.212</v>
      </c>
      <c r="AB347" s="42" t="s">
        <v>61</v>
      </c>
      <c r="AC347" s="42" t="s">
        <v>62</v>
      </c>
      <c r="AD347" s="42" t="s">
        <v>63</v>
      </c>
      <c r="AE347" s="42" t="s">
        <v>64</v>
      </c>
      <c r="AF347" s="42" t="s">
        <v>453</v>
      </c>
      <c r="AG347" s="42" t="s">
        <v>65</v>
      </c>
      <c r="AH347" s="51">
        <v>44775</v>
      </c>
      <c r="AI347" s="51">
        <v>44785</v>
      </c>
      <c r="AJ347" s="39" t="s">
        <v>58</v>
      </c>
      <c r="AK347" s="42" t="s">
        <v>66</v>
      </c>
      <c r="AL347" s="42" t="s">
        <v>67</v>
      </c>
      <c r="AM347" s="42" t="s">
        <v>66</v>
      </c>
      <c r="AN347" s="42" t="s">
        <v>66</v>
      </c>
      <c r="AO347" s="42" t="s">
        <v>66</v>
      </c>
      <c r="AP347" s="42" t="s">
        <v>66</v>
      </c>
      <c r="AQ347" s="42" t="s">
        <v>68</v>
      </c>
      <c r="AR347" s="42" t="s">
        <v>68</v>
      </c>
      <c r="AS347" s="42" t="s">
        <v>68</v>
      </c>
      <c r="AT347" s="42" t="s">
        <v>68</v>
      </c>
      <c r="AU347" s="42" t="s">
        <v>68</v>
      </c>
      <c r="AV347" s="42" t="s">
        <v>68</v>
      </c>
      <c r="AW347" s="42" t="s">
        <v>68</v>
      </c>
      <c r="AX347" s="42" t="s">
        <v>68</v>
      </c>
      <c r="AY347" s="42" t="s">
        <v>68</v>
      </c>
    </row>
    <row r="348" spans="1:51">
      <c r="A348" s="60"/>
      <c r="B348" s="63"/>
      <c r="C348" s="60"/>
      <c r="D348" s="60"/>
      <c r="E348" s="65"/>
      <c r="F348" s="60"/>
      <c r="G348" s="40"/>
      <c r="H348" s="43"/>
      <c r="I348" s="43"/>
      <c r="J348" s="43"/>
      <c r="K348" s="43"/>
      <c r="L348" s="43"/>
      <c r="M348" s="43"/>
      <c r="N348" s="11"/>
      <c r="O348" s="11"/>
      <c r="P348" s="11"/>
      <c r="Q348" s="11"/>
      <c r="R348" s="13"/>
      <c r="S348" s="11" t="s">
        <v>69</v>
      </c>
      <c r="T348" s="11" t="s">
        <v>70</v>
      </c>
      <c r="U348" s="11" t="s">
        <v>71</v>
      </c>
      <c r="V348" s="40"/>
      <c r="W348" s="46"/>
      <c r="X348" s="46"/>
      <c r="Y348" s="49"/>
      <c r="Z348" s="56"/>
      <c r="AA348" s="56"/>
      <c r="AB348" s="43"/>
      <c r="AC348" s="43"/>
      <c r="AD348" s="43"/>
      <c r="AE348" s="43"/>
      <c r="AF348" s="43"/>
      <c r="AG348" s="43"/>
      <c r="AH348" s="52"/>
      <c r="AI348" s="52"/>
      <c r="AJ348" s="40"/>
      <c r="AK348" s="43"/>
      <c r="AL348" s="43"/>
      <c r="AM348" s="43"/>
      <c r="AN348" s="43"/>
      <c r="AO348" s="43"/>
      <c r="AP348" s="43"/>
      <c r="AQ348" s="43"/>
      <c r="AR348" s="43"/>
      <c r="AS348" s="43"/>
      <c r="AT348" s="43"/>
      <c r="AU348" s="43"/>
      <c r="AV348" s="43"/>
      <c r="AW348" s="43"/>
      <c r="AX348" s="43"/>
      <c r="AY348" s="43"/>
    </row>
    <row r="349" spans="1:51">
      <c r="A349" s="61"/>
      <c r="B349" s="63"/>
      <c r="C349" s="61"/>
      <c r="D349" s="61"/>
      <c r="E349" s="66"/>
      <c r="F349" s="61"/>
      <c r="G349" s="41"/>
      <c r="H349" s="44"/>
      <c r="I349" s="44"/>
      <c r="J349" s="44"/>
      <c r="K349" s="44"/>
      <c r="L349" s="44"/>
      <c r="M349" s="44"/>
      <c r="N349" s="11"/>
      <c r="O349" s="11"/>
      <c r="P349" s="11"/>
      <c r="Q349" s="11"/>
      <c r="R349" s="13"/>
      <c r="S349" s="11"/>
      <c r="T349" s="11" t="s">
        <v>70</v>
      </c>
      <c r="U349" s="11" t="s">
        <v>71</v>
      </c>
      <c r="V349" s="41"/>
      <c r="W349" s="47"/>
      <c r="X349" s="47"/>
      <c r="Y349" s="50"/>
      <c r="Z349" s="57"/>
      <c r="AA349" s="57"/>
      <c r="AB349" s="44"/>
      <c r="AC349" s="44"/>
      <c r="AD349" s="44"/>
      <c r="AE349" s="44"/>
      <c r="AF349" s="44"/>
      <c r="AG349" s="44"/>
      <c r="AH349" s="53"/>
      <c r="AI349" s="53"/>
      <c r="AJ349" s="41"/>
      <c r="AK349" s="44"/>
      <c r="AL349" s="44"/>
      <c r="AM349" s="44"/>
      <c r="AN349" s="44"/>
      <c r="AO349" s="44"/>
      <c r="AP349" s="44"/>
      <c r="AQ349" s="44"/>
      <c r="AR349" s="44"/>
      <c r="AS349" s="44"/>
      <c r="AT349" s="44"/>
      <c r="AU349" s="44"/>
      <c r="AV349" s="44"/>
      <c r="AW349" s="44"/>
      <c r="AX349" s="44"/>
      <c r="AY349" s="44"/>
    </row>
    <row r="350" spans="1:51" ht="15" customHeight="1">
      <c r="A350" s="59" t="s">
        <v>54</v>
      </c>
      <c r="B350" s="63" t="s">
        <v>55</v>
      </c>
      <c r="C350" s="59">
        <v>2022</v>
      </c>
      <c r="D350" s="59" t="s">
        <v>421</v>
      </c>
      <c r="E350" s="64" t="s">
        <v>433</v>
      </c>
      <c r="F350" s="59" t="s">
        <v>57</v>
      </c>
      <c r="G350" s="39" t="s">
        <v>58</v>
      </c>
      <c r="H350" s="42">
        <v>27201</v>
      </c>
      <c r="I350" s="42" t="s">
        <v>59</v>
      </c>
      <c r="J350" s="42" t="s">
        <v>59</v>
      </c>
      <c r="K350" s="42" t="s">
        <v>454</v>
      </c>
      <c r="L350" s="42" t="s">
        <v>405</v>
      </c>
      <c r="M350" s="42" t="str">
        <f>L350</f>
        <v>OFICINAS DEL EJECUTIVO</v>
      </c>
      <c r="N350" s="11"/>
      <c r="O350" s="11"/>
      <c r="P350" s="11"/>
      <c r="Q350" s="11" t="s">
        <v>196</v>
      </c>
      <c r="R350" s="13">
        <v>10603.39</v>
      </c>
      <c r="S350" s="11"/>
      <c r="T350" s="11"/>
      <c r="U350" s="11"/>
      <c r="V350" s="39" t="s">
        <v>196</v>
      </c>
      <c r="W350" s="45" t="s">
        <v>60</v>
      </c>
      <c r="X350" s="45" t="s">
        <v>481</v>
      </c>
      <c r="Y350" s="48">
        <v>44775</v>
      </c>
      <c r="Z350" s="55">
        <v>9140.85</v>
      </c>
      <c r="AA350" s="55">
        <f>Z350*1.16</f>
        <v>10603.386</v>
      </c>
      <c r="AB350" s="42" t="s">
        <v>61</v>
      </c>
      <c r="AC350" s="42" t="s">
        <v>62</v>
      </c>
      <c r="AD350" s="42" t="s">
        <v>63</v>
      </c>
      <c r="AE350" s="42" t="s">
        <v>64</v>
      </c>
      <c r="AF350" s="42" t="s">
        <v>454</v>
      </c>
      <c r="AG350" s="42" t="s">
        <v>65</v>
      </c>
      <c r="AH350" s="51">
        <v>44775</v>
      </c>
      <c r="AI350" s="51">
        <v>44785</v>
      </c>
      <c r="AJ350" s="39" t="s">
        <v>58</v>
      </c>
      <c r="AK350" s="42" t="s">
        <v>66</v>
      </c>
      <c r="AL350" s="42" t="s">
        <v>67</v>
      </c>
      <c r="AM350" s="42" t="s">
        <v>66</v>
      </c>
      <c r="AN350" s="42" t="s">
        <v>66</v>
      </c>
      <c r="AO350" s="42" t="s">
        <v>66</v>
      </c>
      <c r="AP350" s="42" t="s">
        <v>66</v>
      </c>
      <c r="AQ350" s="42" t="s">
        <v>68</v>
      </c>
      <c r="AR350" s="42" t="s">
        <v>68</v>
      </c>
      <c r="AS350" s="42" t="s">
        <v>68</v>
      </c>
      <c r="AT350" s="42" t="s">
        <v>68</v>
      </c>
      <c r="AU350" s="42" t="s">
        <v>68</v>
      </c>
      <c r="AV350" s="42" t="s">
        <v>68</v>
      </c>
      <c r="AW350" s="42" t="s">
        <v>68</v>
      </c>
      <c r="AX350" s="42" t="s">
        <v>68</v>
      </c>
      <c r="AY350" s="42" t="s">
        <v>68</v>
      </c>
    </row>
    <row r="351" spans="1:51">
      <c r="A351" s="60"/>
      <c r="B351" s="63"/>
      <c r="C351" s="60"/>
      <c r="D351" s="60"/>
      <c r="E351" s="65"/>
      <c r="F351" s="60"/>
      <c r="G351" s="40"/>
      <c r="H351" s="43"/>
      <c r="I351" s="43"/>
      <c r="J351" s="43"/>
      <c r="K351" s="43"/>
      <c r="L351" s="43"/>
      <c r="M351" s="43"/>
      <c r="N351" s="11"/>
      <c r="O351" s="11"/>
      <c r="P351" s="11"/>
      <c r="Q351" s="11"/>
      <c r="R351" s="13"/>
      <c r="S351" s="11" t="s">
        <v>69</v>
      </c>
      <c r="T351" s="11" t="s">
        <v>70</v>
      </c>
      <c r="U351" s="11" t="s">
        <v>71</v>
      </c>
      <c r="V351" s="40"/>
      <c r="W351" s="46"/>
      <c r="X351" s="46"/>
      <c r="Y351" s="49"/>
      <c r="Z351" s="56"/>
      <c r="AA351" s="56"/>
      <c r="AB351" s="43"/>
      <c r="AC351" s="43"/>
      <c r="AD351" s="43"/>
      <c r="AE351" s="43"/>
      <c r="AF351" s="43"/>
      <c r="AG351" s="43"/>
      <c r="AH351" s="52"/>
      <c r="AI351" s="52"/>
      <c r="AJ351" s="40"/>
      <c r="AK351" s="43"/>
      <c r="AL351" s="43"/>
      <c r="AM351" s="43"/>
      <c r="AN351" s="43"/>
      <c r="AO351" s="43"/>
      <c r="AP351" s="43"/>
      <c r="AQ351" s="43"/>
      <c r="AR351" s="43"/>
      <c r="AS351" s="43"/>
      <c r="AT351" s="43"/>
      <c r="AU351" s="43"/>
      <c r="AV351" s="43"/>
      <c r="AW351" s="43"/>
      <c r="AX351" s="43"/>
      <c r="AY351" s="43"/>
    </row>
    <row r="352" spans="1:51">
      <c r="A352" s="61"/>
      <c r="B352" s="63"/>
      <c r="C352" s="61"/>
      <c r="D352" s="61"/>
      <c r="E352" s="66"/>
      <c r="F352" s="61"/>
      <c r="G352" s="41"/>
      <c r="H352" s="44"/>
      <c r="I352" s="44"/>
      <c r="J352" s="44"/>
      <c r="K352" s="44"/>
      <c r="L352" s="44"/>
      <c r="M352" s="44"/>
      <c r="N352" s="11"/>
      <c r="O352" s="11"/>
      <c r="P352" s="11"/>
      <c r="Q352" s="11"/>
      <c r="R352" s="13"/>
      <c r="S352" s="11"/>
      <c r="T352" s="11" t="s">
        <v>70</v>
      </c>
      <c r="U352" s="11" t="s">
        <v>71</v>
      </c>
      <c r="V352" s="41"/>
      <c r="W352" s="47"/>
      <c r="X352" s="47"/>
      <c r="Y352" s="50"/>
      <c r="Z352" s="57"/>
      <c r="AA352" s="57"/>
      <c r="AB352" s="44"/>
      <c r="AC352" s="44"/>
      <c r="AD352" s="44"/>
      <c r="AE352" s="44"/>
      <c r="AF352" s="44"/>
      <c r="AG352" s="44"/>
      <c r="AH352" s="53"/>
      <c r="AI352" s="53"/>
      <c r="AJ352" s="41"/>
      <c r="AK352" s="44"/>
      <c r="AL352" s="44"/>
      <c r="AM352" s="44"/>
      <c r="AN352" s="44"/>
      <c r="AO352" s="44"/>
      <c r="AP352" s="44"/>
      <c r="AQ352" s="44"/>
      <c r="AR352" s="44"/>
      <c r="AS352" s="44"/>
      <c r="AT352" s="44"/>
      <c r="AU352" s="44"/>
      <c r="AV352" s="44"/>
      <c r="AW352" s="44"/>
      <c r="AX352" s="44"/>
      <c r="AY352" s="44"/>
    </row>
    <row r="353" spans="1:51" ht="15" customHeight="1">
      <c r="A353" s="59" t="s">
        <v>54</v>
      </c>
      <c r="B353" s="63" t="s">
        <v>55</v>
      </c>
      <c r="C353" s="59">
        <v>2022</v>
      </c>
      <c r="D353" s="59" t="s">
        <v>421</v>
      </c>
      <c r="E353" s="64" t="s">
        <v>433</v>
      </c>
      <c r="F353" s="59" t="s">
        <v>57</v>
      </c>
      <c r="G353" s="39" t="s">
        <v>58</v>
      </c>
      <c r="H353" s="42">
        <v>29101</v>
      </c>
      <c r="I353" s="42" t="s">
        <v>59</v>
      </c>
      <c r="J353" s="42" t="s">
        <v>59</v>
      </c>
      <c r="K353" s="42" t="s">
        <v>455</v>
      </c>
      <c r="L353" s="42" t="s">
        <v>405</v>
      </c>
      <c r="M353" s="42" t="str">
        <f>L353</f>
        <v>OFICINAS DEL EJECUTIVO</v>
      </c>
      <c r="N353" s="11" t="s">
        <v>294</v>
      </c>
      <c r="O353" s="11" t="s">
        <v>295</v>
      </c>
      <c r="P353" s="11" t="s">
        <v>296</v>
      </c>
      <c r="Q353" s="11"/>
      <c r="R353" s="13">
        <v>74135.600000000006</v>
      </c>
      <c r="S353" s="11"/>
      <c r="T353" s="11"/>
      <c r="U353" s="11"/>
      <c r="V353" s="39" t="s">
        <v>196</v>
      </c>
      <c r="W353" s="45" t="s">
        <v>60</v>
      </c>
      <c r="X353" s="45" t="s">
        <v>481</v>
      </c>
      <c r="Y353" s="48">
        <v>44775</v>
      </c>
      <c r="Z353" s="55">
        <v>57887.6</v>
      </c>
      <c r="AA353" s="55">
        <f>Z353*1.16</f>
        <v>67149.615999999995</v>
      </c>
      <c r="AB353" s="42" t="s">
        <v>61</v>
      </c>
      <c r="AC353" s="42" t="s">
        <v>62</v>
      </c>
      <c r="AD353" s="42" t="s">
        <v>63</v>
      </c>
      <c r="AE353" s="42" t="s">
        <v>64</v>
      </c>
      <c r="AF353" s="42" t="s">
        <v>455</v>
      </c>
      <c r="AG353" s="42" t="s">
        <v>65</v>
      </c>
      <c r="AH353" s="51">
        <v>44775</v>
      </c>
      <c r="AI353" s="51">
        <v>44777</v>
      </c>
      <c r="AJ353" s="39" t="s">
        <v>58</v>
      </c>
      <c r="AK353" s="42" t="s">
        <v>66</v>
      </c>
      <c r="AL353" s="42" t="s">
        <v>67</v>
      </c>
      <c r="AM353" s="42" t="s">
        <v>66</v>
      </c>
      <c r="AN353" s="42" t="s">
        <v>66</v>
      </c>
      <c r="AO353" s="42" t="s">
        <v>66</v>
      </c>
      <c r="AP353" s="42" t="s">
        <v>66</v>
      </c>
      <c r="AQ353" s="42" t="s">
        <v>68</v>
      </c>
      <c r="AR353" s="42" t="s">
        <v>68</v>
      </c>
      <c r="AS353" s="42" t="s">
        <v>68</v>
      </c>
      <c r="AT353" s="42" t="s">
        <v>68</v>
      </c>
      <c r="AU353" s="42" t="s">
        <v>68</v>
      </c>
      <c r="AV353" s="42" t="s">
        <v>68</v>
      </c>
      <c r="AW353" s="42" t="s">
        <v>68</v>
      </c>
      <c r="AX353" s="42" t="s">
        <v>68</v>
      </c>
      <c r="AY353" s="42" t="s">
        <v>68</v>
      </c>
    </row>
    <row r="354" spans="1:51" ht="27">
      <c r="A354" s="60"/>
      <c r="B354" s="63"/>
      <c r="C354" s="60"/>
      <c r="D354" s="60"/>
      <c r="E354" s="65"/>
      <c r="F354" s="60"/>
      <c r="G354" s="40"/>
      <c r="H354" s="43"/>
      <c r="I354" s="43"/>
      <c r="J354" s="43"/>
      <c r="K354" s="43"/>
      <c r="L354" s="43"/>
      <c r="M354" s="43"/>
      <c r="N354" s="11"/>
      <c r="O354" s="11"/>
      <c r="P354" s="11"/>
      <c r="Q354" s="11" t="s">
        <v>466</v>
      </c>
      <c r="R354" s="13">
        <v>73323.600000000006</v>
      </c>
      <c r="S354" s="11" t="s">
        <v>69</v>
      </c>
      <c r="T354" s="11" t="s">
        <v>70</v>
      </c>
      <c r="U354" s="11" t="s">
        <v>71</v>
      </c>
      <c r="V354" s="40"/>
      <c r="W354" s="46"/>
      <c r="X354" s="46"/>
      <c r="Y354" s="49"/>
      <c r="Z354" s="56"/>
      <c r="AA354" s="56"/>
      <c r="AB354" s="43"/>
      <c r="AC354" s="43"/>
      <c r="AD354" s="43"/>
      <c r="AE354" s="43"/>
      <c r="AF354" s="43"/>
      <c r="AG354" s="43"/>
      <c r="AH354" s="52"/>
      <c r="AI354" s="52"/>
      <c r="AJ354" s="40"/>
      <c r="AK354" s="43"/>
      <c r="AL354" s="43"/>
      <c r="AM354" s="43"/>
      <c r="AN354" s="43"/>
      <c r="AO354" s="43"/>
      <c r="AP354" s="43"/>
      <c r="AQ354" s="43"/>
      <c r="AR354" s="43"/>
      <c r="AS354" s="43"/>
      <c r="AT354" s="43"/>
      <c r="AU354" s="43"/>
      <c r="AV354" s="43"/>
      <c r="AW354" s="43"/>
      <c r="AX354" s="43"/>
      <c r="AY354" s="43"/>
    </row>
    <row r="355" spans="1:51">
      <c r="A355" s="61"/>
      <c r="B355" s="63"/>
      <c r="C355" s="61"/>
      <c r="D355" s="61"/>
      <c r="E355" s="66"/>
      <c r="F355" s="61"/>
      <c r="G355" s="41"/>
      <c r="H355" s="44"/>
      <c r="I355" s="44"/>
      <c r="J355" s="44"/>
      <c r="K355" s="44"/>
      <c r="L355" s="44"/>
      <c r="M355" s="44"/>
      <c r="N355" s="11"/>
      <c r="O355" s="11"/>
      <c r="P355" s="11"/>
      <c r="Q355" s="11" t="s">
        <v>196</v>
      </c>
      <c r="R355" s="13">
        <v>67149.62</v>
      </c>
      <c r="S355" s="11"/>
      <c r="T355" s="11" t="s">
        <v>70</v>
      </c>
      <c r="U355" s="11" t="s">
        <v>71</v>
      </c>
      <c r="V355" s="41"/>
      <c r="W355" s="47"/>
      <c r="X355" s="47"/>
      <c r="Y355" s="50"/>
      <c r="Z355" s="57"/>
      <c r="AA355" s="57"/>
      <c r="AB355" s="44"/>
      <c r="AC355" s="44"/>
      <c r="AD355" s="44"/>
      <c r="AE355" s="44"/>
      <c r="AF355" s="44"/>
      <c r="AG355" s="44"/>
      <c r="AH355" s="53"/>
      <c r="AI355" s="53"/>
      <c r="AJ355" s="41"/>
      <c r="AK355" s="44"/>
      <c r="AL355" s="44"/>
      <c r="AM355" s="44"/>
      <c r="AN355" s="44"/>
      <c r="AO355" s="44"/>
      <c r="AP355" s="44"/>
      <c r="AQ355" s="44"/>
      <c r="AR355" s="44"/>
      <c r="AS355" s="44"/>
      <c r="AT355" s="44"/>
      <c r="AU355" s="44"/>
      <c r="AV355" s="44"/>
      <c r="AW355" s="44"/>
      <c r="AX355" s="44"/>
      <c r="AY355" s="44"/>
    </row>
    <row r="356" spans="1:51" ht="15" customHeight="1">
      <c r="A356" s="59" t="s">
        <v>54</v>
      </c>
      <c r="B356" s="63" t="s">
        <v>55</v>
      </c>
      <c r="C356" s="59">
        <v>2022</v>
      </c>
      <c r="D356" s="59" t="s">
        <v>421</v>
      </c>
      <c r="E356" s="64" t="s">
        <v>434</v>
      </c>
      <c r="F356" s="59" t="s">
        <v>57</v>
      </c>
      <c r="G356" s="39" t="s">
        <v>58</v>
      </c>
      <c r="H356" s="42">
        <v>26102</v>
      </c>
      <c r="I356" s="42" t="s">
        <v>59</v>
      </c>
      <c r="J356" s="42" t="s">
        <v>59</v>
      </c>
      <c r="K356" s="42" t="s">
        <v>456</v>
      </c>
      <c r="L356" s="42" t="s">
        <v>174</v>
      </c>
      <c r="M356" s="42" t="str">
        <f>L356</f>
        <v>SECRETARIA DE SEGURIDAD PUBLICA</v>
      </c>
      <c r="N356" s="11"/>
      <c r="O356" s="11"/>
      <c r="P356" s="11"/>
      <c r="Q356" s="31" t="s">
        <v>238</v>
      </c>
      <c r="R356" s="13">
        <v>58464</v>
      </c>
      <c r="S356" s="11"/>
      <c r="T356" s="11"/>
      <c r="U356" s="11"/>
      <c r="V356" s="39" t="s">
        <v>238</v>
      </c>
      <c r="W356" s="45" t="s">
        <v>60</v>
      </c>
      <c r="X356" s="45" t="s">
        <v>482</v>
      </c>
      <c r="Y356" s="48">
        <v>44784</v>
      </c>
      <c r="Z356" s="55">
        <v>50400</v>
      </c>
      <c r="AA356" s="55">
        <f>Z356*1.16</f>
        <v>58463.999999999993</v>
      </c>
      <c r="AB356" s="42" t="s">
        <v>61</v>
      </c>
      <c r="AC356" s="42" t="s">
        <v>62</v>
      </c>
      <c r="AD356" s="42" t="s">
        <v>63</v>
      </c>
      <c r="AE356" s="42" t="s">
        <v>64</v>
      </c>
      <c r="AF356" s="42" t="s">
        <v>456</v>
      </c>
      <c r="AG356" s="42" t="s">
        <v>65</v>
      </c>
      <c r="AH356" s="51">
        <v>44784</v>
      </c>
      <c r="AI356" s="51">
        <v>44795</v>
      </c>
      <c r="AJ356" s="39" t="s">
        <v>58</v>
      </c>
      <c r="AK356" s="42" t="s">
        <v>66</v>
      </c>
      <c r="AL356" s="42" t="s">
        <v>67</v>
      </c>
      <c r="AM356" s="42" t="s">
        <v>66</v>
      </c>
      <c r="AN356" s="42" t="s">
        <v>66</v>
      </c>
      <c r="AO356" s="42" t="s">
        <v>66</v>
      </c>
      <c r="AP356" s="42" t="s">
        <v>66</v>
      </c>
      <c r="AQ356" s="42" t="s">
        <v>68</v>
      </c>
      <c r="AR356" s="42" t="s">
        <v>68</v>
      </c>
      <c r="AS356" s="42" t="s">
        <v>68</v>
      </c>
      <c r="AT356" s="42" t="s">
        <v>68</v>
      </c>
      <c r="AU356" s="42" t="s">
        <v>68</v>
      </c>
      <c r="AV356" s="42" t="s">
        <v>68</v>
      </c>
      <c r="AW356" s="42" t="s">
        <v>68</v>
      </c>
      <c r="AX356" s="42" t="s">
        <v>68</v>
      </c>
      <c r="AY356" s="42" t="s">
        <v>68</v>
      </c>
    </row>
    <row r="357" spans="1:51">
      <c r="A357" s="60"/>
      <c r="B357" s="63"/>
      <c r="C357" s="60"/>
      <c r="D357" s="60"/>
      <c r="E357" s="65"/>
      <c r="F357" s="60"/>
      <c r="G357" s="40"/>
      <c r="H357" s="43"/>
      <c r="I357" s="43"/>
      <c r="J357" s="43"/>
      <c r="K357" s="43"/>
      <c r="L357" s="43"/>
      <c r="M357" s="43"/>
      <c r="N357" s="11"/>
      <c r="O357" s="11"/>
      <c r="P357" s="11"/>
      <c r="Q357" s="11" t="s">
        <v>293</v>
      </c>
      <c r="R357" s="13">
        <v>66259.199999999997</v>
      </c>
      <c r="S357" s="11" t="s">
        <v>69</v>
      </c>
      <c r="T357" s="11" t="s">
        <v>70</v>
      </c>
      <c r="U357" s="11" t="s">
        <v>71</v>
      </c>
      <c r="V357" s="40"/>
      <c r="W357" s="46"/>
      <c r="X357" s="46"/>
      <c r="Y357" s="49"/>
      <c r="Z357" s="56"/>
      <c r="AA357" s="56"/>
      <c r="AB357" s="43"/>
      <c r="AC357" s="43"/>
      <c r="AD357" s="43"/>
      <c r="AE357" s="43"/>
      <c r="AF357" s="43"/>
      <c r="AG357" s="43"/>
      <c r="AH357" s="52"/>
      <c r="AI357" s="52"/>
      <c r="AJ357" s="40"/>
      <c r="AK357" s="43"/>
      <c r="AL357" s="43"/>
      <c r="AM357" s="43"/>
      <c r="AN357" s="43"/>
      <c r="AO357" s="43"/>
      <c r="AP357" s="43"/>
      <c r="AQ357" s="43"/>
      <c r="AR357" s="43"/>
      <c r="AS357" s="43"/>
      <c r="AT357" s="43"/>
      <c r="AU357" s="43"/>
      <c r="AV357" s="43"/>
      <c r="AW357" s="43"/>
      <c r="AX357" s="43"/>
      <c r="AY357" s="43"/>
    </row>
    <row r="358" spans="1:51">
      <c r="A358" s="61"/>
      <c r="B358" s="63"/>
      <c r="C358" s="61"/>
      <c r="D358" s="61"/>
      <c r="E358" s="66"/>
      <c r="F358" s="61"/>
      <c r="G358" s="41"/>
      <c r="H358" s="44"/>
      <c r="I358" s="44"/>
      <c r="J358" s="44"/>
      <c r="K358" s="44"/>
      <c r="L358" s="44"/>
      <c r="M358" s="44"/>
      <c r="N358" s="11" t="s">
        <v>240</v>
      </c>
      <c r="O358" s="11" t="s">
        <v>241</v>
      </c>
      <c r="P358" s="11" t="s">
        <v>242</v>
      </c>
      <c r="Q358" s="11"/>
      <c r="R358" s="13">
        <v>62848.800000000003</v>
      </c>
      <c r="S358" s="11"/>
      <c r="T358" s="11" t="s">
        <v>70</v>
      </c>
      <c r="U358" s="11" t="s">
        <v>71</v>
      </c>
      <c r="V358" s="41"/>
      <c r="W358" s="47"/>
      <c r="X358" s="47"/>
      <c r="Y358" s="50"/>
      <c r="Z358" s="57"/>
      <c r="AA358" s="57"/>
      <c r="AB358" s="44"/>
      <c r="AC358" s="44"/>
      <c r="AD358" s="44"/>
      <c r="AE358" s="44"/>
      <c r="AF358" s="44"/>
      <c r="AG358" s="44"/>
      <c r="AH358" s="53"/>
      <c r="AI358" s="53"/>
      <c r="AJ358" s="41"/>
      <c r="AK358" s="44"/>
      <c r="AL358" s="44"/>
      <c r="AM358" s="44"/>
      <c r="AN358" s="44"/>
      <c r="AO358" s="44"/>
      <c r="AP358" s="44"/>
      <c r="AQ358" s="44"/>
      <c r="AR358" s="44"/>
      <c r="AS358" s="44"/>
      <c r="AT358" s="44"/>
      <c r="AU358" s="44"/>
      <c r="AV358" s="44"/>
      <c r="AW358" s="44"/>
      <c r="AX358" s="44"/>
      <c r="AY358" s="44"/>
    </row>
    <row r="359" spans="1:51" ht="15" customHeight="1">
      <c r="A359" s="59" t="s">
        <v>54</v>
      </c>
      <c r="B359" s="63" t="s">
        <v>55</v>
      </c>
      <c r="C359" s="59">
        <v>2022</v>
      </c>
      <c r="D359" s="59" t="s">
        <v>421</v>
      </c>
      <c r="E359" s="64" t="s">
        <v>435</v>
      </c>
      <c r="F359" s="59" t="s">
        <v>57</v>
      </c>
      <c r="G359" s="39" t="s">
        <v>58</v>
      </c>
      <c r="H359" s="42">
        <v>51501</v>
      </c>
      <c r="I359" s="42" t="s">
        <v>59</v>
      </c>
      <c r="J359" s="42" t="s">
        <v>59</v>
      </c>
      <c r="K359" s="42" t="s">
        <v>457</v>
      </c>
      <c r="L359" s="42" t="s">
        <v>458</v>
      </c>
      <c r="M359" s="42" t="str">
        <f>L359</f>
        <v>SECRETARIA DE TURISMO</v>
      </c>
      <c r="N359" s="11"/>
      <c r="O359" s="11"/>
      <c r="P359" s="11"/>
      <c r="Q359" s="11" t="s">
        <v>152</v>
      </c>
      <c r="R359" s="13">
        <v>34298.879999999997</v>
      </c>
      <c r="S359" s="11"/>
      <c r="T359" s="11"/>
      <c r="U359" s="11"/>
      <c r="V359" s="39" t="s">
        <v>152</v>
      </c>
      <c r="W359" s="45" t="s">
        <v>60</v>
      </c>
      <c r="X359" s="45" t="s">
        <v>483</v>
      </c>
      <c r="Y359" s="48">
        <v>44795</v>
      </c>
      <c r="Z359" s="55">
        <v>29568</v>
      </c>
      <c r="AA359" s="55">
        <f>Z359*1.16</f>
        <v>34298.879999999997</v>
      </c>
      <c r="AB359" s="42" t="s">
        <v>61</v>
      </c>
      <c r="AC359" s="42" t="s">
        <v>62</v>
      </c>
      <c r="AD359" s="42" t="s">
        <v>63</v>
      </c>
      <c r="AE359" s="42" t="s">
        <v>64</v>
      </c>
      <c r="AF359" s="42" t="s">
        <v>457</v>
      </c>
      <c r="AG359" s="42" t="s">
        <v>65</v>
      </c>
      <c r="AH359" s="51">
        <v>44795</v>
      </c>
      <c r="AI359" s="51">
        <v>44797</v>
      </c>
      <c r="AJ359" s="39" t="s">
        <v>58</v>
      </c>
      <c r="AK359" s="42" t="s">
        <v>66</v>
      </c>
      <c r="AL359" s="42" t="s">
        <v>67</v>
      </c>
      <c r="AM359" s="42" t="s">
        <v>66</v>
      </c>
      <c r="AN359" s="42" t="s">
        <v>66</v>
      </c>
      <c r="AO359" s="42" t="s">
        <v>66</v>
      </c>
      <c r="AP359" s="42" t="s">
        <v>66</v>
      </c>
      <c r="AQ359" s="42" t="s">
        <v>68</v>
      </c>
      <c r="AR359" s="42" t="s">
        <v>68</v>
      </c>
      <c r="AS359" s="42" t="s">
        <v>68</v>
      </c>
      <c r="AT359" s="42" t="s">
        <v>68</v>
      </c>
      <c r="AU359" s="42" t="s">
        <v>68</v>
      </c>
      <c r="AV359" s="42" t="s">
        <v>68</v>
      </c>
      <c r="AW359" s="42" t="s">
        <v>68</v>
      </c>
      <c r="AX359" s="42" t="s">
        <v>68</v>
      </c>
      <c r="AY359" s="42" t="s">
        <v>68</v>
      </c>
    </row>
    <row r="360" spans="1:51">
      <c r="A360" s="60"/>
      <c r="B360" s="63"/>
      <c r="C360" s="60"/>
      <c r="D360" s="60"/>
      <c r="E360" s="65"/>
      <c r="F360" s="60"/>
      <c r="G360" s="40"/>
      <c r="H360" s="43"/>
      <c r="I360" s="43"/>
      <c r="J360" s="43"/>
      <c r="K360" s="43"/>
      <c r="L360" s="43"/>
      <c r="M360" s="43"/>
      <c r="N360" s="11" t="s">
        <v>73</v>
      </c>
      <c r="O360" s="11" t="s">
        <v>74</v>
      </c>
      <c r="P360" s="11" t="s">
        <v>75</v>
      </c>
      <c r="Q360" s="11"/>
      <c r="R360" s="13">
        <f>17122.64*3</f>
        <v>51367.92</v>
      </c>
      <c r="S360" s="11" t="s">
        <v>69</v>
      </c>
      <c r="T360" s="11" t="s">
        <v>70</v>
      </c>
      <c r="U360" s="11" t="s">
        <v>71</v>
      </c>
      <c r="V360" s="40"/>
      <c r="W360" s="46"/>
      <c r="X360" s="46"/>
      <c r="Y360" s="49"/>
      <c r="Z360" s="56"/>
      <c r="AA360" s="56"/>
      <c r="AB360" s="43"/>
      <c r="AC360" s="43"/>
      <c r="AD360" s="43"/>
      <c r="AE360" s="43"/>
      <c r="AF360" s="43"/>
      <c r="AG360" s="43"/>
      <c r="AH360" s="52"/>
      <c r="AI360" s="52"/>
      <c r="AJ360" s="40"/>
      <c r="AK360" s="43"/>
      <c r="AL360" s="43"/>
      <c r="AM360" s="43"/>
      <c r="AN360" s="43"/>
      <c r="AO360" s="43"/>
      <c r="AP360" s="43"/>
      <c r="AQ360" s="43"/>
      <c r="AR360" s="43"/>
      <c r="AS360" s="43"/>
      <c r="AT360" s="43"/>
      <c r="AU360" s="43"/>
      <c r="AV360" s="43"/>
      <c r="AW360" s="43"/>
      <c r="AX360" s="43"/>
      <c r="AY360" s="43"/>
    </row>
    <row r="361" spans="1:51">
      <c r="A361" s="61"/>
      <c r="B361" s="63"/>
      <c r="C361" s="61"/>
      <c r="D361" s="61"/>
      <c r="E361" s="66"/>
      <c r="F361" s="61"/>
      <c r="G361" s="41"/>
      <c r="H361" s="44"/>
      <c r="I361" s="44"/>
      <c r="J361" s="44"/>
      <c r="K361" s="44"/>
      <c r="L361" s="44"/>
      <c r="M361" s="44"/>
      <c r="N361" s="11"/>
      <c r="O361" s="11"/>
      <c r="P361" s="11"/>
      <c r="Q361" s="11" t="s">
        <v>134</v>
      </c>
      <c r="R361" s="13">
        <f>13980*3*1.16</f>
        <v>48650.399999999994</v>
      </c>
      <c r="S361" s="11"/>
      <c r="T361" s="11" t="s">
        <v>70</v>
      </c>
      <c r="U361" s="11" t="s">
        <v>71</v>
      </c>
      <c r="V361" s="41"/>
      <c r="W361" s="47"/>
      <c r="X361" s="47"/>
      <c r="Y361" s="50"/>
      <c r="Z361" s="57"/>
      <c r="AA361" s="57"/>
      <c r="AB361" s="44"/>
      <c r="AC361" s="44"/>
      <c r="AD361" s="44"/>
      <c r="AE361" s="44"/>
      <c r="AF361" s="44"/>
      <c r="AG361" s="44"/>
      <c r="AH361" s="53"/>
      <c r="AI361" s="53"/>
      <c r="AJ361" s="41"/>
      <c r="AK361" s="44"/>
      <c r="AL361" s="44"/>
      <c r="AM361" s="44"/>
      <c r="AN361" s="44"/>
      <c r="AO361" s="44"/>
      <c r="AP361" s="44"/>
      <c r="AQ361" s="44"/>
      <c r="AR361" s="44"/>
      <c r="AS361" s="44"/>
      <c r="AT361" s="44"/>
      <c r="AU361" s="44"/>
      <c r="AV361" s="44"/>
      <c r="AW361" s="44"/>
      <c r="AX361" s="44"/>
      <c r="AY361" s="44"/>
    </row>
    <row r="362" spans="1:51" ht="15" customHeight="1">
      <c r="A362" s="59" t="s">
        <v>54</v>
      </c>
      <c r="B362" s="63" t="s">
        <v>55</v>
      </c>
      <c r="C362" s="59">
        <v>2022</v>
      </c>
      <c r="D362" s="90" t="s">
        <v>421</v>
      </c>
      <c r="E362" s="94" t="s">
        <v>436</v>
      </c>
      <c r="F362" s="59" t="s">
        <v>57</v>
      </c>
      <c r="G362" s="39" t="s">
        <v>58</v>
      </c>
      <c r="H362" s="42">
        <v>27101</v>
      </c>
      <c r="I362" s="42" t="s">
        <v>59</v>
      </c>
      <c r="J362" s="42" t="s">
        <v>59</v>
      </c>
      <c r="K362" s="42" t="s">
        <v>459</v>
      </c>
      <c r="L362" s="42" t="s">
        <v>174</v>
      </c>
      <c r="M362" s="42" t="str">
        <f>L362</f>
        <v>SECRETARIA DE SEGURIDAD PUBLICA</v>
      </c>
      <c r="N362" s="11"/>
      <c r="O362" s="11"/>
      <c r="P362" s="11"/>
      <c r="Q362" s="11" t="s">
        <v>467</v>
      </c>
      <c r="R362" s="13">
        <v>475224.16</v>
      </c>
      <c r="S362" s="11"/>
      <c r="T362" s="11"/>
      <c r="U362" s="11"/>
      <c r="V362" s="39" t="s">
        <v>467</v>
      </c>
      <c r="W362" s="45" t="s">
        <v>60</v>
      </c>
      <c r="X362" s="45" t="s">
        <v>484</v>
      </c>
      <c r="Y362" s="48">
        <v>44607</v>
      </c>
      <c r="Z362" s="55">
        <v>409676</v>
      </c>
      <c r="AA362" s="55">
        <f>Z362*1.16</f>
        <v>475224.16</v>
      </c>
      <c r="AB362" s="42" t="s">
        <v>61</v>
      </c>
      <c r="AC362" s="42" t="s">
        <v>62</v>
      </c>
      <c r="AD362" s="42" t="s">
        <v>63</v>
      </c>
      <c r="AE362" s="42" t="s">
        <v>64</v>
      </c>
      <c r="AF362" s="42" t="s">
        <v>459</v>
      </c>
      <c r="AG362" s="42" t="s">
        <v>65</v>
      </c>
      <c r="AH362" s="51">
        <v>44607</v>
      </c>
      <c r="AI362" s="51">
        <f>AH362+10</f>
        <v>44617</v>
      </c>
      <c r="AJ362" s="39" t="s">
        <v>58</v>
      </c>
      <c r="AK362" s="42" t="s">
        <v>66</v>
      </c>
      <c r="AL362" s="42" t="s">
        <v>67</v>
      </c>
      <c r="AM362" s="42" t="s">
        <v>66</v>
      </c>
      <c r="AN362" s="42" t="s">
        <v>66</v>
      </c>
      <c r="AO362" s="42" t="s">
        <v>66</v>
      </c>
      <c r="AP362" s="42" t="s">
        <v>66</v>
      </c>
      <c r="AQ362" s="42" t="s">
        <v>68</v>
      </c>
      <c r="AR362" s="42" t="s">
        <v>68</v>
      </c>
      <c r="AS362" s="42" t="s">
        <v>68</v>
      </c>
      <c r="AT362" s="42" t="s">
        <v>68</v>
      </c>
      <c r="AU362" s="42" t="s">
        <v>68</v>
      </c>
      <c r="AV362" s="42" t="s">
        <v>68</v>
      </c>
      <c r="AW362" s="42" t="s">
        <v>68</v>
      </c>
      <c r="AX362" s="42" t="s">
        <v>68</v>
      </c>
      <c r="AY362" s="42" t="s">
        <v>68</v>
      </c>
    </row>
    <row r="363" spans="1:51">
      <c r="A363" s="60"/>
      <c r="B363" s="63"/>
      <c r="C363" s="60"/>
      <c r="D363" s="91"/>
      <c r="E363" s="95"/>
      <c r="F363" s="60"/>
      <c r="G363" s="40"/>
      <c r="H363" s="43"/>
      <c r="I363" s="43"/>
      <c r="J363" s="43"/>
      <c r="K363" s="43"/>
      <c r="L363" s="43"/>
      <c r="M363" s="43"/>
      <c r="N363" s="11"/>
      <c r="O363" s="11"/>
      <c r="P363" s="11"/>
      <c r="Q363" s="11" t="s">
        <v>468</v>
      </c>
      <c r="R363" s="13">
        <v>546267.19999999995</v>
      </c>
      <c r="S363" s="11" t="s">
        <v>69</v>
      </c>
      <c r="T363" s="11" t="s">
        <v>70</v>
      </c>
      <c r="U363" s="11" t="s">
        <v>71</v>
      </c>
      <c r="V363" s="40"/>
      <c r="W363" s="46"/>
      <c r="X363" s="46"/>
      <c r="Y363" s="49"/>
      <c r="Z363" s="56"/>
      <c r="AA363" s="56"/>
      <c r="AB363" s="43"/>
      <c r="AC363" s="43"/>
      <c r="AD363" s="43"/>
      <c r="AE363" s="43"/>
      <c r="AF363" s="43"/>
      <c r="AG363" s="43"/>
      <c r="AH363" s="52"/>
      <c r="AI363" s="52"/>
      <c r="AJ363" s="40"/>
      <c r="AK363" s="43"/>
      <c r="AL363" s="43"/>
      <c r="AM363" s="43"/>
      <c r="AN363" s="43"/>
      <c r="AO363" s="43"/>
      <c r="AP363" s="43"/>
      <c r="AQ363" s="43"/>
      <c r="AR363" s="43"/>
      <c r="AS363" s="43"/>
      <c r="AT363" s="43"/>
      <c r="AU363" s="43"/>
      <c r="AV363" s="43"/>
      <c r="AW363" s="43"/>
      <c r="AX363" s="43"/>
      <c r="AY363" s="43"/>
    </row>
    <row r="364" spans="1:51">
      <c r="A364" s="61"/>
      <c r="B364" s="63"/>
      <c r="C364" s="61"/>
      <c r="D364" s="92"/>
      <c r="E364" s="122"/>
      <c r="F364" s="61"/>
      <c r="G364" s="41"/>
      <c r="H364" s="44"/>
      <c r="I364" s="44"/>
      <c r="J364" s="44"/>
      <c r="K364" s="44"/>
      <c r="L364" s="44"/>
      <c r="M364" s="44"/>
      <c r="N364" s="11"/>
      <c r="O364" s="11"/>
      <c r="P364" s="11"/>
      <c r="Q364" s="11" t="s">
        <v>196</v>
      </c>
      <c r="R364" s="13">
        <v>585185.19999999995</v>
      </c>
      <c r="S364" s="11"/>
      <c r="T364" s="11" t="s">
        <v>70</v>
      </c>
      <c r="U364" s="11" t="s">
        <v>71</v>
      </c>
      <c r="V364" s="41"/>
      <c r="W364" s="47"/>
      <c r="X364" s="47"/>
      <c r="Y364" s="50"/>
      <c r="Z364" s="57"/>
      <c r="AA364" s="57"/>
      <c r="AB364" s="44"/>
      <c r="AC364" s="44"/>
      <c r="AD364" s="44"/>
      <c r="AE364" s="44"/>
      <c r="AF364" s="44"/>
      <c r="AG364" s="44"/>
      <c r="AH364" s="53"/>
      <c r="AI364" s="53"/>
      <c r="AJ364" s="41"/>
      <c r="AK364" s="44"/>
      <c r="AL364" s="44"/>
      <c r="AM364" s="44"/>
      <c r="AN364" s="44"/>
      <c r="AO364" s="44"/>
      <c r="AP364" s="44"/>
      <c r="AQ364" s="44"/>
      <c r="AR364" s="44"/>
      <c r="AS364" s="44"/>
      <c r="AT364" s="44"/>
      <c r="AU364" s="44"/>
      <c r="AV364" s="44"/>
      <c r="AW364" s="44"/>
      <c r="AX364" s="44"/>
      <c r="AY364" s="44"/>
    </row>
    <row r="365" spans="1:51" ht="15" customHeight="1">
      <c r="A365" s="59" t="s">
        <v>54</v>
      </c>
      <c r="B365" s="63" t="s">
        <v>55</v>
      </c>
      <c r="C365" s="59">
        <v>2022</v>
      </c>
      <c r="D365" s="90" t="s">
        <v>421</v>
      </c>
      <c r="E365" s="94" t="s">
        <v>437</v>
      </c>
      <c r="F365" s="59" t="s">
        <v>57</v>
      </c>
      <c r="G365" s="39" t="s">
        <v>58</v>
      </c>
      <c r="H365" s="42">
        <v>29601</v>
      </c>
      <c r="I365" s="42" t="s">
        <v>59</v>
      </c>
      <c r="J365" s="42" t="s">
        <v>59</v>
      </c>
      <c r="K365" s="42" t="s">
        <v>460</v>
      </c>
      <c r="L365" s="42" t="s">
        <v>174</v>
      </c>
      <c r="M365" s="42" t="str">
        <f>L365</f>
        <v>SECRETARIA DE SEGURIDAD PUBLICA</v>
      </c>
      <c r="N365" s="11"/>
      <c r="O365" s="11"/>
      <c r="P365" s="11"/>
      <c r="Q365" s="31" t="s">
        <v>238</v>
      </c>
      <c r="R365" s="13">
        <v>192335.25</v>
      </c>
      <c r="S365" s="11"/>
      <c r="T365" s="11"/>
      <c r="U365" s="11"/>
      <c r="V365" s="39" t="s">
        <v>238</v>
      </c>
      <c r="W365" s="45" t="s">
        <v>60</v>
      </c>
      <c r="X365" s="45" t="s">
        <v>485</v>
      </c>
      <c r="Y365" s="48">
        <v>44679</v>
      </c>
      <c r="Z365" s="55">
        <v>165806.25</v>
      </c>
      <c r="AA365" s="55">
        <f>Z365*1.16</f>
        <v>192335.25</v>
      </c>
      <c r="AB365" s="42" t="s">
        <v>61</v>
      </c>
      <c r="AC365" s="42" t="s">
        <v>62</v>
      </c>
      <c r="AD365" s="42" t="s">
        <v>63</v>
      </c>
      <c r="AE365" s="42" t="s">
        <v>64</v>
      </c>
      <c r="AF365" s="42" t="s">
        <v>460</v>
      </c>
      <c r="AG365" s="42" t="s">
        <v>65</v>
      </c>
      <c r="AH365" s="51">
        <v>44679</v>
      </c>
      <c r="AI365" s="51">
        <v>44692</v>
      </c>
      <c r="AJ365" s="39" t="s">
        <v>58</v>
      </c>
      <c r="AK365" s="42" t="s">
        <v>66</v>
      </c>
      <c r="AL365" s="42" t="s">
        <v>67</v>
      </c>
      <c r="AM365" s="42" t="s">
        <v>66</v>
      </c>
      <c r="AN365" s="42" t="s">
        <v>66</v>
      </c>
      <c r="AO365" s="42" t="s">
        <v>66</v>
      </c>
      <c r="AP365" s="42" t="s">
        <v>66</v>
      </c>
      <c r="AQ365" s="42" t="s">
        <v>68</v>
      </c>
      <c r="AR365" s="42" t="s">
        <v>68</v>
      </c>
      <c r="AS365" s="42" t="s">
        <v>68</v>
      </c>
      <c r="AT365" s="42" t="s">
        <v>68</v>
      </c>
      <c r="AU365" s="42" t="s">
        <v>68</v>
      </c>
      <c r="AV365" s="42" t="s">
        <v>68</v>
      </c>
      <c r="AW365" s="42" t="s">
        <v>68</v>
      </c>
      <c r="AX365" s="42" t="s">
        <v>68</v>
      </c>
      <c r="AY365" s="42" t="s">
        <v>68</v>
      </c>
    </row>
    <row r="366" spans="1:51">
      <c r="A366" s="60"/>
      <c r="B366" s="63"/>
      <c r="C366" s="60"/>
      <c r="D366" s="91"/>
      <c r="E366" s="95"/>
      <c r="F366" s="60"/>
      <c r="G366" s="40"/>
      <c r="H366" s="43"/>
      <c r="I366" s="43"/>
      <c r="J366" s="43"/>
      <c r="K366" s="43"/>
      <c r="L366" s="43"/>
      <c r="M366" s="43"/>
      <c r="N366" s="11"/>
      <c r="O366" s="11"/>
      <c r="P366" s="11"/>
      <c r="Q366" s="11" t="s">
        <v>293</v>
      </c>
      <c r="R366" s="13">
        <v>361108</v>
      </c>
      <c r="S366" s="11" t="s">
        <v>69</v>
      </c>
      <c r="T366" s="11" t="s">
        <v>70</v>
      </c>
      <c r="U366" s="11" t="s">
        <v>71</v>
      </c>
      <c r="V366" s="40"/>
      <c r="W366" s="46"/>
      <c r="X366" s="46"/>
      <c r="Y366" s="49"/>
      <c r="Z366" s="56"/>
      <c r="AA366" s="56"/>
      <c r="AB366" s="43"/>
      <c r="AC366" s="43"/>
      <c r="AD366" s="43"/>
      <c r="AE366" s="43"/>
      <c r="AF366" s="43"/>
      <c r="AG366" s="43"/>
      <c r="AH366" s="52"/>
      <c r="AI366" s="52"/>
      <c r="AJ366" s="40"/>
      <c r="AK366" s="43"/>
      <c r="AL366" s="43"/>
      <c r="AM366" s="43"/>
      <c r="AN366" s="43"/>
      <c r="AO366" s="43"/>
      <c r="AP366" s="43"/>
      <c r="AQ366" s="43"/>
      <c r="AR366" s="43"/>
      <c r="AS366" s="43"/>
      <c r="AT366" s="43"/>
      <c r="AU366" s="43"/>
      <c r="AV366" s="43"/>
      <c r="AW366" s="43"/>
      <c r="AX366" s="43"/>
      <c r="AY366" s="43"/>
    </row>
    <row r="367" spans="1:51">
      <c r="A367" s="61"/>
      <c r="B367" s="63"/>
      <c r="C367" s="61"/>
      <c r="D367" s="92"/>
      <c r="E367" s="122"/>
      <c r="F367" s="61"/>
      <c r="G367" s="41"/>
      <c r="H367" s="44"/>
      <c r="I367" s="44"/>
      <c r="J367" s="44"/>
      <c r="K367" s="44"/>
      <c r="L367" s="44"/>
      <c r="M367" s="44"/>
      <c r="N367" s="11" t="s">
        <v>240</v>
      </c>
      <c r="O367" s="11" t="s">
        <v>241</v>
      </c>
      <c r="P367" s="11" t="s">
        <v>242</v>
      </c>
      <c r="Q367" s="11"/>
      <c r="R367" s="13">
        <v>357680.2</v>
      </c>
      <c r="S367" s="11"/>
      <c r="T367" s="11" t="s">
        <v>70</v>
      </c>
      <c r="U367" s="11" t="s">
        <v>71</v>
      </c>
      <c r="V367" s="41"/>
      <c r="W367" s="47"/>
      <c r="X367" s="47"/>
      <c r="Y367" s="50"/>
      <c r="Z367" s="57"/>
      <c r="AA367" s="57"/>
      <c r="AB367" s="44"/>
      <c r="AC367" s="44"/>
      <c r="AD367" s="44"/>
      <c r="AE367" s="44"/>
      <c r="AF367" s="44"/>
      <c r="AG367" s="44"/>
      <c r="AH367" s="53"/>
      <c r="AI367" s="53"/>
      <c r="AJ367" s="41"/>
      <c r="AK367" s="44"/>
      <c r="AL367" s="44"/>
      <c r="AM367" s="44"/>
      <c r="AN367" s="44"/>
      <c r="AO367" s="44"/>
      <c r="AP367" s="44"/>
      <c r="AQ367" s="44"/>
      <c r="AR367" s="44"/>
      <c r="AS367" s="44"/>
      <c r="AT367" s="44"/>
      <c r="AU367" s="44"/>
      <c r="AV367" s="44"/>
      <c r="AW367" s="44"/>
      <c r="AX367" s="44"/>
      <c r="AY367" s="44"/>
    </row>
    <row r="368" spans="1:51" ht="15" customHeight="1">
      <c r="A368" s="59" t="s">
        <v>54</v>
      </c>
      <c r="B368" s="63" t="s">
        <v>55</v>
      </c>
      <c r="C368" s="59">
        <v>2022</v>
      </c>
      <c r="D368" s="90" t="s">
        <v>421</v>
      </c>
      <c r="E368" s="94" t="s">
        <v>434</v>
      </c>
      <c r="F368" s="59" t="s">
        <v>57</v>
      </c>
      <c r="G368" s="39" t="s">
        <v>58</v>
      </c>
      <c r="H368" s="42">
        <v>26102</v>
      </c>
      <c r="I368" s="42" t="s">
        <v>59</v>
      </c>
      <c r="J368" s="42" t="s">
        <v>59</v>
      </c>
      <c r="K368" s="42" t="s">
        <v>461</v>
      </c>
      <c r="L368" s="42" t="s">
        <v>174</v>
      </c>
      <c r="M368" s="42" t="str">
        <f>L368</f>
        <v>SECRETARIA DE SEGURIDAD PUBLICA</v>
      </c>
      <c r="N368" s="11"/>
      <c r="O368" s="11"/>
      <c r="P368" s="11"/>
      <c r="Q368" s="31" t="s">
        <v>238</v>
      </c>
      <c r="R368" s="13">
        <v>110394.88</v>
      </c>
      <c r="S368" s="11"/>
      <c r="T368" s="11"/>
      <c r="U368" s="11"/>
      <c r="V368" s="39" t="s">
        <v>238</v>
      </c>
      <c r="W368" s="45" t="s">
        <v>60</v>
      </c>
      <c r="X368" s="45" t="s">
        <v>482</v>
      </c>
      <c r="Y368" s="48">
        <v>44700</v>
      </c>
      <c r="Z368" s="55">
        <v>95168</v>
      </c>
      <c r="AA368" s="55">
        <f>Z368*1.16</f>
        <v>110394.87999999999</v>
      </c>
      <c r="AB368" s="42" t="s">
        <v>61</v>
      </c>
      <c r="AC368" s="42" t="s">
        <v>62</v>
      </c>
      <c r="AD368" s="42" t="s">
        <v>63</v>
      </c>
      <c r="AE368" s="42" t="s">
        <v>64</v>
      </c>
      <c r="AF368" s="42" t="s">
        <v>461</v>
      </c>
      <c r="AG368" s="42" t="s">
        <v>65</v>
      </c>
      <c r="AH368" s="51">
        <v>44700</v>
      </c>
      <c r="AI368" s="51">
        <v>44711</v>
      </c>
      <c r="AJ368" s="39" t="s">
        <v>58</v>
      </c>
      <c r="AK368" s="42" t="s">
        <v>66</v>
      </c>
      <c r="AL368" s="42" t="s">
        <v>67</v>
      </c>
      <c r="AM368" s="42" t="s">
        <v>66</v>
      </c>
      <c r="AN368" s="42" t="s">
        <v>66</v>
      </c>
      <c r="AO368" s="42" t="s">
        <v>66</v>
      </c>
      <c r="AP368" s="42" t="s">
        <v>66</v>
      </c>
      <c r="AQ368" s="42" t="s">
        <v>68</v>
      </c>
      <c r="AR368" s="42" t="s">
        <v>68</v>
      </c>
      <c r="AS368" s="42" t="s">
        <v>68</v>
      </c>
      <c r="AT368" s="42" t="s">
        <v>68</v>
      </c>
      <c r="AU368" s="42" t="s">
        <v>68</v>
      </c>
      <c r="AV368" s="42" t="s">
        <v>68</v>
      </c>
      <c r="AW368" s="42" t="s">
        <v>68</v>
      </c>
      <c r="AX368" s="42" t="s">
        <v>68</v>
      </c>
      <c r="AY368" s="42" t="s">
        <v>68</v>
      </c>
    </row>
    <row r="369" spans="1:51">
      <c r="A369" s="60"/>
      <c r="B369" s="63"/>
      <c r="C369" s="60"/>
      <c r="D369" s="91"/>
      <c r="E369" s="95"/>
      <c r="F369" s="60"/>
      <c r="G369" s="40"/>
      <c r="H369" s="43"/>
      <c r="I369" s="43"/>
      <c r="J369" s="43"/>
      <c r="K369" s="43"/>
      <c r="L369" s="43"/>
      <c r="M369" s="43"/>
      <c r="N369" s="11"/>
      <c r="O369" s="11"/>
      <c r="P369" s="11"/>
      <c r="Q369" s="11" t="s">
        <v>293</v>
      </c>
      <c r="R369" s="13">
        <v>123609.60000000001</v>
      </c>
      <c r="S369" s="11" t="s">
        <v>69</v>
      </c>
      <c r="T369" s="11" t="s">
        <v>70</v>
      </c>
      <c r="U369" s="11" t="s">
        <v>71</v>
      </c>
      <c r="V369" s="40"/>
      <c r="W369" s="46"/>
      <c r="X369" s="46"/>
      <c r="Y369" s="49"/>
      <c r="Z369" s="56"/>
      <c r="AA369" s="56"/>
      <c r="AB369" s="43"/>
      <c r="AC369" s="43"/>
      <c r="AD369" s="43"/>
      <c r="AE369" s="43"/>
      <c r="AF369" s="43"/>
      <c r="AG369" s="43"/>
      <c r="AH369" s="52"/>
      <c r="AI369" s="52"/>
      <c r="AJ369" s="40"/>
      <c r="AK369" s="43"/>
      <c r="AL369" s="43"/>
      <c r="AM369" s="43"/>
      <c r="AN369" s="43"/>
      <c r="AO369" s="43"/>
      <c r="AP369" s="43"/>
      <c r="AQ369" s="43"/>
      <c r="AR369" s="43"/>
      <c r="AS369" s="43"/>
      <c r="AT369" s="43"/>
      <c r="AU369" s="43"/>
      <c r="AV369" s="43"/>
      <c r="AW369" s="43"/>
      <c r="AX369" s="43"/>
      <c r="AY369" s="43"/>
    </row>
    <row r="370" spans="1:51">
      <c r="A370" s="61"/>
      <c r="B370" s="63"/>
      <c r="C370" s="61"/>
      <c r="D370" s="92"/>
      <c r="E370" s="122"/>
      <c r="F370" s="61"/>
      <c r="G370" s="41"/>
      <c r="H370" s="44"/>
      <c r="I370" s="44"/>
      <c r="J370" s="44"/>
      <c r="K370" s="44"/>
      <c r="L370" s="44"/>
      <c r="M370" s="44"/>
      <c r="N370" s="11" t="s">
        <v>240</v>
      </c>
      <c r="O370" s="11" t="s">
        <v>241</v>
      </c>
      <c r="P370" s="11" t="s">
        <v>242</v>
      </c>
      <c r="Q370" s="11"/>
      <c r="R370" s="13">
        <v>117011.52</v>
      </c>
      <c r="S370" s="11"/>
      <c r="T370" s="11" t="s">
        <v>70</v>
      </c>
      <c r="U370" s="11" t="s">
        <v>71</v>
      </c>
      <c r="V370" s="41"/>
      <c r="W370" s="47"/>
      <c r="X370" s="47"/>
      <c r="Y370" s="50"/>
      <c r="Z370" s="57"/>
      <c r="AA370" s="57"/>
      <c r="AB370" s="44"/>
      <c r="AC370" s="44"/>
      <c r="AD370" s="44"/>
      <c r="AE370" s="44"/>
      <c r="AF370" s="44"/>
      <c r="AG370" s="44"/>
      <c r="AH370" s="53"/>
      <c r="AI370" s="53"/>
      <c r="AJ370" s="41"/>
      <c r="AK370" s="44"/>
      <c r="AL370" s="44"/>
      <c r="AM370" s="44"/>
      <c r="AN370" s="44"/>
      <c r="AO370" s="44"/>
      <c r="AP370" s="44"/>
      <c r="AQ370" s="44"/>
      <c r="AR370" s="44"/>
      <c r="AS370" s="44"/>
      <c r="AT370" s="44"/>
      <c r="AU370" s="44"/>
      <c r="AV370" s="44"/>
      <c r="AW370" s="44"/>
      <c r="AX370" s="44"/>
      <c r="AY370" s="44"/>
    </row>
    <row r="371" spans="1:51" ht="15" customHeight="1">
      <c r="A371" s="59" t="s">
        <v>54</v>
      </c>
      <c r="B371" s="63" t="s">
        <v>55</v>
      </c>
      <c r="C371" s="59">
        <v>2022</v>
      </c>
      <c r="D371" s="59" t="s">
        <v>421</v>
      </c>
      <c r="E371" s="64" t="s">
        <v>486</v>
      </c>
      <c r="F371" s="59" t="s">
        <v>57</v>
      </c>
      <c r="G371" s="39" t="s">
        <v>58</v>
      </c>
      <c r="H371" s="42">
        <v>21101</v>
      </c>
      <c r="I371" s="42" t="s">
        <v>59</v>
      </c>
      <c r="J371" s="42" t="s">
        <v>59</v>
      </c>
      <c r="K371" s="42" t="s">
        <v>487</v>
      </c>
      <c r="L371" s="42" t="s">
        <v>488</v>
      </c>
      <c r="M371" s="42" t="str">
        <f>L371</f>
        <v>CENTRO REGIONAL DE IDENTIFICACION HUMANA (EXHUMACION PARRAS DE LA FUENTE)</v>
      </c>
      <c r="N371" s="11"/>
      <c r="O371" s="11"/>
      <c r="P371" s="11"/>
      <c r="Q371" s="11" t="s">
        <v>196</v>
      </c>
      <c r="R371" s="18">
        <v>291773.06</v>
      </c>
      <c r="S371" s="11"/>
      <c r="T371" s="11"/>
      <c r="U371" s="11"/>
      <c r="V371" s="45" t="s">
        <v>196</v>
      </c>
      <c r="W371" s="45" t="s">
        <v>60</v>
      </c>
      <c r="X371" s="45" t="s">
        <v>501</v>
      </c>
      <c r="Y371" s="48">
        <v>44795</v>
      </c>
      <c r="Z371" s="55">
        <v>251528.5</v>
      </c>
      <c r="AA371" s="55">
        <f>Z371*1.16</f>
        <v>291773.06</v>
      </c>
      <c r="AB371" s="42" t="s">
        <v>61</v>
      </c>
      <c r="AC371" s="42" t="s">
        <v>62</v>
      </c>
      <c r="AD371" s="42" t="s">
        <v>63</v>
      </c>
      <c r="AE371" s="42" t="s">
        <v>64</v>
      </c>
      <c r="AF371" s="42" t="s">
        <v>487</v>
      </c>
      <c r="AG371" s="42" t="s">
        <v>65</v>
      </c>
      <c r="AH371" s="51">
        <v>44795</v>
      </c>
      <c r="AI371" s="51">
        <v>44803</v>
      </c>
      <c r="AJ371" s="39" t="s">
        <v>58</v>
      </c>
      <c r="AK371" s="42" t="s">
        <v>66</v>
      </c>
      <c r="AL371" s="42" t="s">
        <v>67</v>
      </c>
      <c r="AM371" s="42" t="s">
        <v>66</v>
      </c>
      <c r="AN371" s="42" t="s">
        <v>66</v>
      </c>
      <c r="AO371" s="42" t="s">
        <v>66</v>
      </c>
      <c r="AP371" s="42" t="s">
        <v>66</v>
      </c>
      <c r="AQ371" s="42" t="s">
        <v>68</v>
      </c>
      <c r="AR371" s="42" t="s">
        <v>68</v>
      </c>
      <c r="AS371" s="42" t="s">
        <v>68</v>
      </c>
      <c r="AT371" s="42" t="s">
        <v>68</v>
      </c>
      <c r="AU371" s="42" t="s">
        <v>68</v>
      </c>
      <c r="AV371" s="42" t="s">
        <v>68</v>
      </c>
      <c r="AW371" s="42" t="s">
        <v>68</v>
      </c>
      <c r="AX371" s="42" t="s">
        <v>68</v>
      </c>
      <c r="AY371" s="42" t="s">
        <v>68</v>
      </c>
    </row>
    <row r="372" spans="1:51">
      <c r="A372" s="60"/>
      <c r="B372" s="63"/>
      <c r="C372" s="60"/>
      <c r="D372" s="60"/>
      <c r="E372" s="65"/>
      <c r="F372" s="60"/>
      <c r="G372" s="40"/>
      <c r="H372" s="43"/>
      <c r="I372" s="43"/>
      <c r="J372" s="43"/>
      <c r="K372" s="43"/>
      <c r="L372" s="43"/>
      <c r="M372" s="43"/>
      <c r="N372" s="11"/>
      <c r="O372" s="11"/>
      <c r="P372" s="11"/>
      <c r="Q372" s="11" t="s">
        <v>152</v>
      </c>
      <c r="R372" s="18">
        <v>300938.8</v>
      </c>
      <c r="S372" s="11" t="s">
        <v>69</v>
      </c>
      <c r="T372" s="11" t="s">
        <v>70</v>
      </c>
      <c r="U372" s="11" t="s">
        <v>71</v>
      </c>
      <c r="V372" s="46"/>
      <c r="W372" s="46"/>
      <c r="X372" s="46"/>
      <c r="Y372" s="49"/>
      <c r="Z372" s="56"/>
      <c r="AA372" s="56"/>
      <c r="AB372" s="43"/>
      <c r="AC372" s="43"/>
      <c r="AD372" s="43"/>
      <c r="AE372" s="43"/>
      <c r="AF372" s="43"/>
      <c r="AG372" s="43"/>
      <c r="AH372" s="52"/>
      <c r="AI372" s="52"/>
      <c r="AJ372" s="40"/>
      <c r="AK372" s="43"/>
      <c r="AL372" s="43"/>
      <c r="AM372" s="43"/>
      <c r="AN372" s="43"/>
      <c r="AO372" s="43"/>
      <c r="AP372" s="43"/>
      <c r="AQ372" s="43"/>
      <c r="AR372" s="43"/>
      <c r="AS372" s="43"/>
      <c r="AT372" s="43"/>
      <c r="AU372" s="43"/>
      <c r="AV372" s="43"/>
      <c r="AW372" s="43"/>
      <c r="AX372" s="43"/>
      <c r="AY372" s="43"/>
    </row>
    <row r="373" spans="1:51">
      <c r="A373" s="61"/>
      <c r="B373" s="63"/>
      <c r="C373" s="61"/>
      <c r="D373" s="61"/>
      <c r="E373" s="66"/>
      <c r="F373" s="61"/>
      <c r="G373" s="41"/>
      <c r="H373" s="44"/>
      <c r="I373" s="44"/>
      <c r="J373" s="44"/>
      <c r="K373" s="44"/>
      <c r="L373" s="44"/>
      <c r="M373" s="44"/>
      <c r="N373" s="11" t="s">
        <v>189</v>
      </c>
      <c r="O373" s="11" t="s">
        <v>190</v>
      </c>
      <c r="P373" s="11" t="s">
        <v>191</v>
      </c>
      <c r="Q373" s="14"/>
      <c r="R373" s="18">
        <v>318454.8</v>
      </c>
      <c r="S373" s="11"/>
      <c r="T373" s="11" t="s">
        <v>70</v>
      </c>
      <c r="U373" s="11" t="s">
        <v>71</v>
      </c>
      <c r="V373" s="47"/>
      <c r="W373" s="47"/>
      <c r="X373" s="47"/>
      <c r="Y373" s="50"/>
      <c r="Z373" s="57"/>
      <c r="AA373" s="57"/>
      <c r="AB373" s="44"/>
      <c r="AC373" s="44"/>
      <c r="AD373" s="44"/>
      <c r="AE373" s="44"/>
      <c r="AF373" s="44"/>
      <c r="AG373" s="44"/>
      <c r="AH373" s="53"/>
      <c r="AI373" s="53"/>
      <c r="AJ373" s="41"/>
      <c r="AK373" s="44"/>
      <c r="AL373" s="44"/>
      <c r="AM373" s="44"/>
      <c r="AN373" s="44"/>
      <c r="AO373" s="44"/>
      <c r="AP373" s="44"/>
      <c r="AQ373" s="44"/>
      <c r="AR373" s="44"/>
      <c r="AS373" s="44"/>
      <c r="AT373" s="44"/>
      <c r="AU373" s="44"/>
      <c r="AV373" s="44"/>
      <c r="AW373" s="44"/>
      <c r="AX373" s="44"/>
      <c r="AY373" s="44"/>
    </row>
    <row r="374" spans="1:51" ht="15" customHeight="1">
      <c r="A374" s="59" t="s">
        <v>54</v>
      </c>
      <c r="B374" s="63" t="s">
        <v>55</v>
      </c>
      <c r="C374" s="59">
        <v>2022</v>
      </c>
      <c r="D374" s="59" t="s">
        <v>421</v>
      </c>
      <c r="E374" s="64" t="s">
        <v>486</v>
      </c>
      <c r="F374" s="59" t="s">
        <v>57</v>
      </c>
      <c r="G374" s="39" t="s">
        <v>58</v>
      </c>
      <c r="H374" s="42">
        <v>21401</v>
      </c>
      <c r="I374" s="42" t="s">
        <v>59</v>
      </c>
      <c r="J374" s="42" t="s">
        <v>59</v>
      </c>
      <c r="K374" s="42" t="s">
        <v>489</v>
      </c>
      <c r="L374" s="42" t="s">
        <v>488</v>
      </c>
      <c r="M374" s="42" t="str">
        <f t="shared" ref="M374" si="3">L374</f>
        <v>CENTRO REGIONAL DE IDENTIFICACION HUMANA (EXHUMACION PARRAS DE LA FUENTE)</v>
      </c>
      <c r="N374" s="11"/>
      <c r="O374" s="11"/>
      <c r="P374" s="11"/>
      <c r="Q374" s="11" t="s">
        <v>152</v>
      </c>
      <c r="R374" s="32">
        <v>1876.88</v>
      </c>
      <c r="S374" s="11"/>
      <c r="T374" s="11"/>
      <c r="U374" s="11"/>
      <c r="V374" s="45" t="s">
        <v>152</v>
      </c>
      <c r="W374" s="45" t="s">
        <v>60</v>
      </c>
      <c r="X374" s="45" t="s">
        <v>501</v>
      </c>
      <c r="Y374" s="48">
        <v>44795</v>
      </c>
      <c r="Z374" s="55">
        <f>AA374/1.16</f>
        <v>1618.0000000000002</v>
      </c>
      <c r="AA374" s="55">
        <v>1876.88</v>
      </c>
      <c r="AB374" s="42" t="s">
        <v>61</v>
      </c>
      <c r="AC374" s="42" t="s">
        <v>62</v>
      </c>
      <c r="AD374" s="42" t="s">
        <v>63</v>
      </c>
      <c r="AE374" s="42" t="s">
        <v>64</v>
      </c>
      <c r="AF374" s="42" t="s">
        <v>489</v>
      </c>
      <c r="AG374" s="42" t="s">
        <v>65</v>
      </c>
      <c r="AH374" s="51">
        <v>44795</v>
      </c>
      <c r="AI374" s="51">
        <v>44803</v>
      </c>
      <c r="AJ374" s="39" t="s">
        <v>58</v>
      </c>
      <c r="AK374" s="42" t="s">
        <v>66</v>
      </c>
      <c r="AL374" s="42" t="s">
        <v>67</v>
      </c>
      <c r="AM374" s="42" t="s">
        <v>66</v>
      </c>
      <c r="AN374" s="42" t="s">
        <v>66</v>
      </c>
      <c r="AO374" s="42" t="s">
        <v>66</v>
      </c>
      <c r="AP374" s="42" t="s">
        <v>66</v>
      </c>
      <c r="AQ374" s="42" t="s">
        <v>68</v>
      </c>
      <c r="AR374" s="42" t="s">
        <v>68</v>
      </c>
      <c r="AS374" s="42" t="s">
        <v>68</v>
      </c>
      <c r="AT374" s="42" t="s">
        <v>68</v>
      </c>
      <c r="AU374" s="42" t="s">
        <v>68</v>
      </c>
      <c r="AV374" s="42" t="s">
        <v>68</v>
      </c>
      <c r="AW374" s="42" t="s">
        <v>68</v>
      </c>
      <c r="AX374" s="42" t="s">
        <v>68</v>
      </c>
      <c r="AY374" s="42" t="s">
        <v>68</v>
      </c>
    </row>
    <row r="375" spans="1:51">
      <c r="A375" s="60"/>
      <c r="B375" s="63"/>
      <c r="C375" s="60"/>
      <c r="D375" s="60"/>
      <c r="E375" s="65"/>
      <c r="F375" s="60"/>
      <c r="G375" s="40"/>
      <c r="H375" s="43"/>
      <c r="I375" s="43"/>
      <c r="J375" s="43"/>
      <c r="K375" s="43"/>
      <c r="L375" s="43"/>
      <c r="M375" s="43"/>
      <c r="N375" s="11"/>
      <c r="O375" s="11"/>
      <c r="P375" s="11"/>
      <c r="Q375" s="11"/>
      <c r="R375" s="18"/>
      <c r="S375" s="11" t="s">
        <v>69</v>
      </c>
      <c r="T375" s="11" t="s">
        <v>70</v>
      </c>
      <c r="U375" s="11" t="s">
        <v>71</v>
      </c>
      <c r="V375" s="46"/>
      <c r="W375" s="46"/>
      <c r="X375" s="46"/>
      <c r="Y375" s="49"/>
      <c r="Z375" s="56"/>
      <c r="AA375" s="56"/>
      <c r="AB375" s="43"/>
      <c r="AC375" s="43"/>
      <c r="AD375" s="43"/>
      <c r="AE375" s="43"/>
      <c r="AF375" s="43"/>
      <c r="AG375" s="43"/>
      <c r="AH375" s="52"/>
      <c r="AI375" s="52"/>
      <c r="AJ375" s="40"/>
      <c r="AK375" s="43"/>
      <c r="AL375" s="43"/>
      <c r="AM375" s="43"/>
      <c r="AN375" s="43"/>
      <c r="AO375" s="43"/>
      <c r="AP375" s="43"/>
      <c r="AQ375" s="43"/>
      <c r="AR375" s="43"/>
      <c r="AS375" s="43"/>
      <c r="AT375" s="43"/>
      <c r="AU375" s="43"/>
      <c r="AV375" s="43"/>
      <c r="AW375" s="43"/>
      <c r="AX375" s="43"/>
      <c r="AY375" s="43"/>
    </row>
    <row r="376" spans="1:51">
      <c r="A376" s="61"/>
      <c r="B376" s="63"/>
      <c r="C376" s="61"/>
      <c r="D376" s="61"/>
      <c r="E376" s="66"/>
      <c r="F376" s="61"/>
      <c r="G376" s="41"/>
      <c r="H376" s="44"/>
      <c r="I376" s="44"/>
      <c r="J376" s="44"/>
      <c r="K376" s="44"/>
      <c r="L376" s="44"/>
      <c r="M376" s="44"/>
      <c r="N376" s="11"/>
      <c r="O376" s="11"/>
      <c r="P376" s="11"/>
      <c r="Q376" s="11"/>
      <c r="R376" s="18"/>
      <c r="S376" s="11"/>
      <c r="T376" s="11" t="s">
        <v>70</v>
      </c>
      <c r="U376" s="11" t="s">
        <v>71</v>
      </c>
      <c r="V376" s="47"/>
      <c r="W376" s="47"/>
      <c r="X376" s="47"/>
      <c r="Y376" s="50"/>
      <c r="Z376" s="57"/>
      <c r="AA376" s="57"/>
      <c r="AB376" s="44"/>
      <c r="AC376" s="44"/>
      <c r="AD376" s="44"/>
      <c r="AE376" s="44"/>
      <c r="AF376" s="44"/>
      <c r="AG376" s="44"/>
      <c r="AH376" s="53"/>
      <c r="AI376" s="53"/>
      <c r="AJ376" s="41"/>
      <c r="AK376" s="44"/>
      <c r="AL376" s="44"/>
      <c r="AM376" s="44"/>
      <c r="AN376" s="44"/>
      <c r="AO376" s="44"/>
      <c r="AP376" s="44"/>
      <c r="AQ376" s="44"/>
      <c r="AR376" s="44"/>
      <c r="AS376" s="44"/>
      <c r="AT376" s="44"/>
      <c r="AU376" s="44"/>
      <c r="AV376" s="44"/>
      <c r="AW376" s="44"/>
      <c r="AX376" s="44"/>
      <c r="AY376" s="44"/>
    </row>
    <row r="377" spans="1:51" ht="15" customHeight="1">
      <c r="A377" s="59" t="s">
        <v>54</v>
      </c>
      <c r="B377" s="63" t="s">
        <v>55</v>
      </c>
      <c r="C377" s="59">
        <v>2022</v>
      </c>
      <c r="D377" s="59" t="s">
        <v>421</v>
      </c>
      <c r="E377" s="64" t="s">
        <v>486</v>
      </c>
      <c r="F377" s="59" t="s">
        <v>57</v>
      </c>
      <c r="G377" s="39" t="s">
        <v>58</v>
      </c>
      <c r="H377" s="42">
        <v>21501</v>
      </c>
      <c r="I377" s="42" t="s">
        <v>59</v>
      </c>
      <c r="J377" s="42" t="s">
        <v>59</v>
      </c>
      <c r="K377" s="42" t="s">
        <v>490</v>
      </c>
      <c r="L377" s="42" t="s">
        <v>488</v>
      </c>
      <c r="M377" s="42" t="str">
        <f t="shared" ref="M377" si="4">L377</f>
        <v>CENTRO REGIONAL DE IDENTIFICACION HUMANA (EXHUMACION PARRAS DE LA FUENTE)</v>
      </c>
      <c r="N377" s="11"/>
      <c r="O377" s="11"/>
      <c r="P377" s="11"/>
      <c r="Q377" s="11" t="s">
        <v>196</v>
      </c>
      <c r="R377" s="32">
        <v>4321</v>
      </c>
      <c r="S377" s="11"/>
      <c r="T377" s="11"/>
      <c r="U377" s="11"/>
      <c r="V377" s="45" t="s">
        <v>196</v>
      </c>
      <c r="W377" s="45" t="s">
        <v>60</v>
      </c>
      <c r="X377" s="45" t="s">
        <v>501</v>
      </c>
      <c r="Y377" s="48">
        <v>44795</v>
      </c>
      <c r="Z377" s="55">
        <f>AA377/1.16</f>
        <v>3725.0000000000005</v>
      </c>
      <c r="AA377" s="55">
        <v>4321</v>
      </c>
      <c r="AB377" s="42" t="s">
        <v>61</v>
      </c>
      <c r="AC377" s="42" t="s">
        <v>62</v>
      </c>
      <c r="AD377" s="42" t="s">
        <v>63</v>
      </c>
      <c r="AE377" s="42" t="s">
        <v>64</v>
      </c>
      <c r="AF377" s="42" t="s">
        <v>490</v>
      </c>
      <c r="AG377" s="42" t="s">
        <v>65</v>
      </c>
      <c r="AH377" s="51">
        <v>44795</v>
      </c>
      <c r="AI377" s="51">
        <v>44803</v>
      </c>
      <c r="AJ377" s="39" t="s">
        <v>58</v>
      </c>
      <c r="AK377" s="42" t="s">
        <v>66</v>
      </c>
      <c r="AL377" s="42" t="s">
        <v>67</v>
      </c>
      <c r="AM377" s="42" t="s">
        <v>66</v>
      </c>
      <c r="AN377" s="42" t="s">
        <v>66</v>
      </c>
      <c r="AO377" s="42" t="s">
        <v>66</v>
      </c>
      <c r="AP377" s="42" t="s">
        <v>66</v>
      </c>
      <c r="AQ377" s="42" t="s">
        <v>68</v>
      </c>
      <c r="AR377" s="42" t="s">
        <v>68</v>
      </c>
      <c r="AS377" s="42" t="s">
        <v>68</v>
      </c>
      <c r="AT377" s="42" t="s">
        <v>68</v>
      </c>
      <c r="AU377" s="42" t="s">
        <v>68</v>
      </c>
      <c r="AV377" s="42" t="s">
        <v>68</v>
      </c>
      <c r="AW377" s="42" t="s">
        <v>68</v>
      </c>
      <c r="AX377" s="42" t="s">
        <v>68</v>
      </c>
      <c r="AY377" s="42" t="s">
        <v>68</v>
      </c>
    </row>
    <row r="378" spans="1:51">
      <c r="A378" s="60"/>
      <c r="B378" s="63"/>
      <c r="C378" s="60"/>
      <c r="D378" s="60"/>
      <c r="E378" s="65"/>
      <c r="F378" s="60"/>
      <c r="G378" s="40"/>
      <c r="H378" s="43"/>
      <c r="I378" s="43"/>
      <c r="J378" s="43"/>
      <c r="K378" s="43"/>
      <c r="L378" s="43"/>
      <c r="M378" s="43"/>
      <c r="N378" s="11"/>
      <c r="O378" s="11"/>
      <c r="P378" s="11"/>
      <c r="Q378" s="11"/>
      <c r="R378" s="18"/>
      <c r="S378" s="11" t="s">
        <v>69</v>
      </c>
      <c r="T378" s="11" t="s">
        <v>70</v>
      </c>
      <c r="U378" s="11" t="s">
        <v>71</v>
      </c>
      <c r="V378" s="46"/>
      <c r="W378" s="46"/>
      <c r="X378" s="46"/>
      <c r="Y378" s="49"/>
      <c r="Z378" s="56"/>
      <c r="AA378" s="56"/>
      <c r="AB378" s="43"/>
      <c r="AC378" s="43"/>
      <c r="AD378" s="43"/>
      <c r="AE378" s="43"/>
      <c r="AF378" s="43"/>
      <c r="AG378" s="43"/>
      <c r="AH378" s="52"/>
      <c r="AI378" s="52"/>
      <c r="AJ378" s="40"/>
      <c r="AK378" s="43"/>
      <c r="AL378" s="43"/>
      <c r="AM378" s="43"/>
      <c r="AN378" s="43"/>
      <c r="AO378" s="43"/>
      <c r="AP378" s="43"/>
      <c r="AQ378" s="43"/>
      <c r="AR378" s="43"/>
      <c r="AS378" s="43"/>
      <c r="AT378" s="43"/>
      <c r="AU378" s="43"/>
      <c r="AV378" s="43"/>
      <c r="AW378" s="43"/>
      <c r="AX378" s="43"/>
      <c r="AY378" s="43"/>
    </row>
    <row r="379" spans="1:51">
      <c r="A379" s="61"/>
      <c r="B379" s="63"/>
      <c r="C379" s="61"/>
      <c r="D379" s="61"/>
      <c r="E379" s="66"/>
      <c r="F379" s="61"/>
      <c r="G379" s="41"/>
      <c r="H379" s="44"/>
      <c r="I379" s="44"/>
      <c r="J379" s="44"/>
      <c r="K379" s="44"/>
      <c r="L379" s="44"/>
      <c r="M379" s="44"/>
      <c r="N379" s="11"/>
      <c r="O379" s="11"/>
      <c r="P379" s="11"/>
      <c r="Q379" s="11"/>
      <c r="R379" s="18"/>
      <c r="S379" s="11"/>
      <c r="T379" s="11" t="s">
        <v>70</v>
      </c>
      <c r="U379" s="11" t="s">
        <v>71</v>
      </c>
      <c r="V379" s="47"/>
      <c r="W379" s="47"/>
      <c r="X379" s="47"/>
      <c r="Y379" s="50"/>
      <c r="Z379" s="57"/>
      <c r="AA379" s="57"/>
      <c r="AB379" s="44"/>
      <c r="AC379" s="44"/>
      <c r="AD379" s="44"/>
      <c r="AE379" s="44"/>
      <c r="AF379" s="44"/>
      <c r="AG379" s="44"/>
      <c r="AH379" s="53"/>
      <c r="AI379" s="53"/>
      <c r="AJ379" s="41"/>
      <c r="AK379" s="44"/>
      <c r="AL379" s="44"/>
      <c r="AM379" s="44"/>
      <c r="AN379" s="44"/>
      <c r="AO379" s="44"/>
      <c r="AP379" s="44"/>
      <c r="AQ379" s="44"/>
      <c r="AR379" s="44"/>
      <c r="AS379" s="44"/>
      <c r="AT379" s="44"/>
      <c r="AU379" s="44"/>
      <c r="AV379" s="44"/>
      <c r="AW379" s="44"/>
      <c r="AX379" s="44"/>
      <c r="AY379" s="44"/>
    </row>
    <row r="380" spans="1:51" ht="15" customHeight="1">
      <c r="A380" s="59" t="s">
        <v>54</v>
      </c>
      <c r="B380" s="63" t="s">
        <v>55</v>
      </c>
      <c r="C380" s="59">
        <v>2022</v>
      </c>
      <c r="D380" s="59" t="s">
        <v>421</v>
      </c>
      <c r="E380" s="64" t="s">
        <v>486</v>
      </c>
      <c r="F380" s="59" t="s">
        <v>57</v>
      </c>
      <c r="G380" s="39" t="s">
        <v>58</v>
      </c>
      <c r="H380" s="42">
        <v>21601</v>
      </c>
      <c r="I380" s="42" t="s">
        <v>59</v>
      </c>
      <c r="J380" s="42" t="s">
        <v>59</v>
      </c>
      <c r="K380" s="42" t="s">
        <v>491</v>
      </c>
      <c r="L380" s="42" t="s">
        <v>488</v>
      </c>
      <c r="M380" s="42" t="str">
        <f t="shared" ref="M380" si="5">L380</f>
        <v>CENTRO REGIONAL DE IDENTIFICACION HUMANA (EXHUMACION PARRAS DE LA FUENTE)</v>
      </c>
      <c r="N380" s="11"/>
      <c r="O380" s="11"/>
      <c r="P380" s="11"/>
      <c r="Q380" s="11" t="s">
        <v>196</v>
      </c>
      <c r="R380" s="18">
        <v>275175.2</v>
      </c>
      <c r="S380" s="11" t="s">
        <v>193</v>
      </c>
      <c r="T380" s="11" t="s">
        <v>194</v>
      </c>
      <c r="U380" s="11" t="s">
        <v>195</v>
      </c>
      <c r="V380" s="45"/>
      <c r="W380" s="45" t="s">
        <v>60</v>
      </c>
      <c r="X380" s="45" t="s">
        <v>501</v>
      </c>
      <c r="Y380" s="48">
        <v>44795</v>
      </c>
      <c r="Z380" s="71">
        <v>101504</v>
      </c>
      <c r="AA380" s="55">
        <f>Z380*1.16</f>
        <v>117744.63999999998</v>
      </c>
      <c r="AB380" s="42" t="s">
        <v>61</v>
      </c>
      <c r="AC380" s="42" t="s">
        <v>62</v>
      </c>
      <c r="AD380" s="42" t="s">
        <v>63</v>
      </c>
      <c r="AE380" s="42" t="s">
        <v>64</v>
      </c>
      <c r="AF380" s="42" t="s">
        <v>491</v>
      </c>
      <c r="AG380" s="42" t="s">
        <v>65</v>
      </c>
      <c r="AH380" s="51">
        <v>44795</v>
      </c>
      <c r="AI380" s="51">
        <v>44803</v>
      </c>
      <c r="AJ380" s="39" t="s">
        <v>58</v>
      </c>
      <c r="AK380" s="42" t="s">
        <v>66</v>
      </c>
      <c r="AL380" s="42" t="s">
        <v>67</v>
      </c>
      <c r="AM380" s="42" t="s">
        <v>66</v>
      </c>
      <c r="AN380" s="42" t="s">
        <v>66</v>
      </c>
      <c r="AO380" s="42" t="s">
        <v>66</v>
      </c>
      <c r="AP380" s="42" t="s">
        <v>66</v>
      </c>
      <c r="AQ380" s="42" t="s">
        <v>68</v>
      </c>
      <c r="AR380" s="42" t="s">
        <v>68</v>
      </c>
      <c r="AS380" s="42" t="s">
        <v>68</v>
      </c>
      <c r="AT380" s="42" t="s">
        <v>68</v>
      </c>
      <c r="AU380" s="42" t="s">
        <v>68</v>
      </c>
      <c r="AV380" s="42" t="s">
        <v>68</v>
      </c>
      <c r="AW380" s="42" t="s">
        <v>68</v>
      </c>
      <c r="AX380" s="42" t="s">
        <v>68</v>
      </c>
      <c r="AY380" s="42" t="s">
        <v>68</v>
      </c>
    </row>
    <row r="381" spans="1:51">
      <c r="A381" s="60"/>
      <c r="B381" s="63"/>
      <c r="C381" s="60"/>
      <c r="D381" s="60"/>
      <c r="E381" s="65"/>
      <c r="F381" s="60"/>
      <c r="G381" s="40"/>
      <c r="H381" s="43"/>
      <c r="I381" s="43"/>
      <c r="J381" s="43"/>
      <c r="K381" s="43"/>
      <c r="L381" s="43"/>
      <c r="M381" s="43"/>
      <c r="N381" s="11" t="s">
        <v>193</v>
      </c>
      <c r="O381" s="11" t="s">
        <v>194</v>
      </c>
      <c r="P381" s="11" t="s">
        <v>195</v>
      </c>
      <c r="Q381" s="12"/>
      <c r="R381" s="18">
        <v>268026.7</v>
      </c>
      <c r="S381" s="11" t="s">
        <v>69</v>
      </c>
      <c r="T381" s="11" t="s">
        <v>70</v>
      </c>
      <c r="U381" s="11" t="s">
        <v>71</v>
      </c>
      <c r="V381" s="46"/>
      <c r="W381" s="46"/>
      <c r="X381" s="46"/>
      <c r="Y381" s="49"/>
      <c r="Z381" s="71"/>
      <c r="AA381" s="56"/>
      <c r="AB381" s="43"/>
      <c r="AC381" s="43"/>
      <c r="AD381" s="43"/>
      <c r="AE381" s="43"/>
      <c r="AF381" s="43"/>
      <c r="AG381" s="43"/>
      <c r="AH381" s="52"/>
      <c r="AI381" s="52"/>
      <c r="AJ381" s="40"/>
      <c r="AK381" s="43"/>
      <c r="AL381" s="43"/>
      <c r="AM381" s="43"/>
      <c r="AN381" s="43"/>
      <c r="AO381" s="43"/>
      <c r="AP381" s="43"/>
      <c r="AQ381" s="43"/>
      <c r="AR381" s="43"/>
      <c r="AS381" s="43"/>
      <c r="AT381" s="43"/>
      <c r="AU381" s="43"/>
      <c r="AV381" s="43"/>
      <c r="AW381" s="43"/>
      <c r="AX381" s="43"/>
      <c r="AY381" s="43"/>
    </row>
    <row r="382" spans="1:51" ht="15" customHeight="1">
      <c r="A382" s="60"/>
      <c r="B382" s="63"/>
      <c r="C382" s="60"/>
      <c r="D382" s="60"/>
      <c r="E382" s="65"/>
      <c r="F382" s="60"/>
      <c r="G382" s="40"/>
      <c r="H382" s="43"/>
      <c r="I382" s="43"/>
      <c r="J382" s="43"/>
      <c r="K382" s="43"/>
      <c r="L382" s="43"/>
      <c r="M382" s="43"/>
      <c r="N382" s="11"/>
      <c r="O382" s="11"/>
      <c r="P382" s="11"/>
      <c r="Q382" s="11" t="s">
        <v>134</v>
      </c>
      <c r="R382" s="18">
        <v>276146.12</v>
      </c>
      <c r="S382" s="11"/>
      <c r="T382" s="11"/>
      <c r="U382" s="11"/>
      <c r="V382" s="69" t="s">
        <v>196</v>
      </c>
      <c r="W382" s="46"/>
      <c r="X382" s="46"/>
      <c r="Y382" s="49"/>
      <c r="Z382" s="56">
        <v>129553.5</v>
      </c>
      <c r="AA382" s="55">
        <f>Z382*1.16</f>
        <v>150282.06</v>
      </c>
      <c r="AB382" s="43"/>
      <c r="AC382" s="43"/>
      <c r="AD382" s="43"/>
      <c r="AE382" s="43"/>
      <c r="AF382" s="43"/>
      <c r="AG382" s="43"/>
      <c r="AH382" s="52"/>
      <c r="AI382" s="52"/>
      <c r="AJ382" s="40"/>
      <c r="AK382" s="43"/>
      <c r="AL382" s="43"/>
      <c r="AM382" s="43"/>
      <c r="AN382" s="43"/>
      <c r="AO382" s="43"/>
      <c r="AP382" s="43"/>
      <c r="AQ382" s="43"/>
      <c r="AR382" s="43"/>
      <c r="AS382" s="43"/>
      <c r="AT382" s="43"/>
      <c r="AU382" s="43"/>
      <c r="AV382" s="43"/>
      <c r="AW382" s="43"/>
      <c r="AX382" s="43"/>
      <c r="AY382" s="43"/>
    </row>
    <row r="383" spans="1:51">
      <c r="A383" s="61"/>
      <c r="B383" s="63"/>
      <c r="C383" s="61"/>
      <c r="D383" s="61"/>
      <c r="E383" s="66"/>
      <c r="F383" s="61"/>
      <c r="G383" s="41"/>
      <c r="H383" s="44"/>
      <c r="I383" s="44"/>
      <c r="J383" s="44"/>
      <c r="K383" s="44"/>
      <c r="L383" s="44"/>
      <c r="M383" s="44"/>
      <c r="N383" s="11"/>
      <c r="O383" s="11"/>
      <c r="P383" s="11"/>
      <c r="Q383" s="12"/>
      <c r="R383" s="12"/>
      <c r="S383" s="11"/>
      <c r="T383" s="11" t="s">
        <v>70</v>
      </c>
      <c r="U383" s="11" t="s">
        <v>71</v>
      </c>
      <c r="V383" s="69"/>
      <c r="W383" s="47"/>
      <c r="X383" s="47"/>
      <c r="Y383" s="50"/>
      <c r="Z383" s="57"/>
      <c r="AA383" s="56"/>
      <c r="AB383" s="44"/>
      <c r="AC383" s="44"/>
      <c r="AD383" s="44"/>
      <c r="AE383" s="44"/>
      <c r="AF383" s="44"/>
      <c r="AG383" s="44"/>
      <c r="AH383" s="53"/>
      <c r="AI383" s="53"/>
      <c r="AJ383" s="41"/>
      <c r="AK383" s="44"/>
      <c r="AL383" s="44"/>
      <c r="AM383" s="44"/>
      <c r="AN383" s="44"/>
      <c r="AO383" s="44"/>
      <c r="AP383" s="44"/>
      <c r="AQ383" s="44"/>
      <c r="AR383" s="44"/>
      <c r="AS383" s="44"/>
      <c r="AT383" s="44"/>
      <c r="AU383" s="44"/>
      <c r="AV383" s="44"/>
      <c r="AW383" s="44"/>
      <c r="AX383" s="44"/>
      <c r="AY383" s="44"/>
    </row>
    <row r="384" spans="1:51" ht="15" customHeight="1">
      <c r="A384" s="59" t="s">
        <v>54</v>
      </c>
      <c r="B384" s="63" t="s">
        <v>55</v>
      </c>
      <c r="C384" s="59">
        <v>2022</v>
      </c>
      <c r="D384" s="59" t="s">
        <v>421</v>
      </c>
      <c r="E384" s="64" t="s">
        <v>486</v>
      </c>
      <c r="F384" s="59" t="s">
        <v>57</v>
      </c>
      <c r="G384" s="39" t="s">
        <v>58</v>
      </c>
      <c r="H384" s="42">
        <v>22102</v>
      </c>
      <c r="I384" s="42" t="s">
        <v>59</v>
      </c>
      <c r="J384" s="42" t="s">
        <v>59</v>
      </c>
      <c r="K384" s="42" t="s">
        <v>492</v>
      </c>
      <c r="L384" s="42" t="s">
        <v>488</v>
      </c>
      <c r="M384" s="42" t="str">
        <f t="shared" ref="M384" si="6">L384</f>
        <v>CENTRO REGIONAL DE IDENTIFICACION HUMANA (EXHUMACION PARRAS DE LA FUENTE)</v>
      </c>
      <c r="N384" s="11" t="s">
        <v>193</v>
      </c>
      <c r="O384" s="11" t="s">
        <v>194</v>
      </c>
      <c r="P384" s="11" t="s">
        <v>195</v>
      </c>
      <c r="Q384" s="12"/>
      <c r="R384" s="18">
        <v>417904.4</v>
      </c>
      <c r="S384" s="11" t="s">
        <v>360</v>
      </c>
      <c r="T384" s="11" t="s">
        <v>130</v>
      </c>
      <c r="U384" s="11" t="s">
        <v>136</v>
      </c>
      <c r="V384" s="45"/>
      <c r="W384" s="45" t="s">
        <v>60</v>
      </c>
      <c r="X384" s="45" t="s">
        <v>501</v>
      </c>
      <c r="Y384" s="48">
        <v>44795</v>
      </c>
      <c r="Z384" s="71">
        <v>108245</v>
      </c>
      <c r="AA384" s="55">
        <v>124083.72</v>
      </c>
      <c r="AB384" s="42" t="s">
        <v>61</v>
      </c>
      <c r="AC384" s="42" t="s">
        <v>62</v>
      </c>
      <c r="AD384" s="42" t="s">
        <v>63</v>
      </c>
      <c r="AE384" s="42" t="s">
        <v>64</v>
      </c>
      <c r="AF384" s="42" t="s">
        <v>492</v>
      </c>
      <c r="AG384" s="42" t="s">
        <v>65</v>
      </c>
      <c r="AH384" s="51">
        <v>44795</v>
      </c>
      <c r="AI384" s="51">
        <v>44803</v>
      </c>
      <c r="AJ384" s="39" t="s">
        <v>58</v>
      </c>
      <c r="AK384" s="42" t="s">
        <v>66</v>
      </c>
      <c r="AL384" s="42" t="s">
        <v>67</v>
      </c>
      <c r="AM384" s="42" t="s">
        <v>66</v>
      </c>
      <c r="AN384" s="42" t="s">
        <v>66</v>
      </c>
      <c r="AO384" s="42" t="s">
        <v>66</v>
      </c>
      <c r="AP384" s="42" t="s">
        <v>66</v>
      </c>
      <c r="AQ384" s="42" t="s">
        <v>68</v>
      </c>
      <c r="AR384" s="42" t="s">
        <v>68</v>
      </c>
      <c r="AS384" s="42" t="s">
        <v>68</v>
      </c>
      <c r="AT384" s="42" t="s">
        <v>68</v>
      </c>
      <c r="AU384" s="42" t="s">
        <v>68</v>
      </c>
      <c r="AV384" s="42" t="s">
        <v>68</v>
      </c>
      <c r="AW384" s="42" t="s">
        <v>68</v>
      </c>
      <c r="AX384" s="42" t="s">
        <v>68</v>
      </c>
      <c r="AY384" s="42" t="s">
        <v>68</v>
      </c>
    </row>
    <row r="385" spans="1:51">
      <c r="A385" s="60"/>
      <c r="B385" s="63"/>
      <c r="C385" s="60"/>
      <c r="D385" s="60"/>
      <c r="E385" s="65"/>
      <c r="F385" s="60"/>
      <c r="G385" s="40"/>
      <c r="H385" s="43"/>
      <c r="I385" s="43"/>
      <c r="J385" s="43"/>
      <c r="K385" s="43"/>
      <c r="L385" s="43"/>
      <c r="M385" s="43"/>
      <c r="N385" s="11"/>
      <c r="O385" s="11"/>
      <c r="P385" s="11"/>
      <c r="Q385" s="11" t="s">
        <v>134</v>
      </c>
      <c r="R385" s="18">
        <v>522892.88</v>
      </c>
      <c r="S385" s="11" t="s">
        <v>69</v>
      </c>
      <c r="T385" s="11" t="s">
        <v>70</v>
      </c>
      <c r="U385" s="11" t="s">
        <v>71</v>
      </c>
      <c r="V385" s="46"/>
      <c r="W385" s="46"/>
      <c r="X385" s="46"/>
      <c r="Y385" s="49"/>
      <c r="Z385" s="71"/>
      <c r="AA385" s="56"/>
      <c r="AB385" s="43"/>
      <c r="AC385" s="43"/>
      <c r="AD385" s="43"/>
      <c r="AE385" s="43"/>
      <c r="AF385" s="43"/>
      <c r="AG385" s="43"/>
      <c r="AH385" s="52"/>
      <c r="AI385" s="52"/>
      <c r="AJ385" s="40"/>
      <c r="AK385" s="43"/>
      <c r="AL385" s="43"/>
      <c r="AM385" s="43"/>
      <c r="AN385" s="43"/>
      <c r="AO385" s="43"/>
      <c r="AP385" s="43"/>
      <c r="AQ385" s="43"/>
      <c r="AR385" s="43"/>
      <c r="AS385" s="43"/>
      <c r="AT385" s="43"/>
      <c r="AU385" s="43"/>
      <c r="AV385" s="43"/>
      <c r="AW385" s="43"/>
      <c r="AX385" s="43"/>
      <c r="AY385" s="43"/>
    </row>
    <row r="386" spans="1:51">
      <c r="A386" s="60"/>
      <c r="B386" s="63"/>
      <c r="C386" s="60"/>
      <c r="D386" s="60"/>
      <c r="E386" s="65"/>
      <c r="F386" s="60"/>
      <c r="G386" s="40"/>
      <c r="H386" s="43"/>
      <c r="I386" s="43"/>
      <c r="J386" s="43"/>
      <c r="K386" s="43"/>
      <c r="L386" s="43"/>
      <c r="M386" s="43"/>
      <c r="N386" s="11" t="s">
        <v>360</v>
      </c>
      <c r="O386" s="11" t="s">
        <v>130</v>
      </c>
      <c r="P386" s="11" t="s">
        <v>136</v>
      </c>
      <c r="Q386" s="11"/>
      <c r="R386" s="18">
        <v>426510.57</v>
      </c>
      <c r="S386" s="11" t="s">
        <v>193</v>
      </c>
      <c r="T386" s="11" t="s">
        <v>194</v>
      </c>
      <c r="U386" s="11" t="s">
        <v>195</v>
      </c>
      <c r="V386" s="46"/>
      <c r="W386" s="46"/>
      <c r="X386" s="46"/>
      <c r="Y386" s="49"/>
      <c r="Z386" s="56">
        <v>255927</v>
      </c>
      <c r="AA386" s="55">
        <v>284972.92</v>
      </c>
      <c r="AB386" s="43"/>
      <c r="AC386" s="43"/>
      <c r="AD386" s="43"/>
      <c r="AE386" s="43"/>
      <c r="AF386" s="43"/>
      <c r="AG386" s="43"/>
      <c r="AH386" s="52"/>
      <c r="AI386" s="52"/>
      <c r="AJ386" s="40"/>
      <c r="AK386" s="43"/>
      <c r="AL386" s="43"/>
      <c r="AM386" s="43"/>
      <c r="AN386" s="43"/>
      <c r="AO386" s="43"/>
      <c r="AP386" s="43"/>
      <c r="AQ386" s="43"/>
      <c r="AR386" s="43"/>
      <c r="AS386" s="43"/>
      <c r="AT386" s="43"/>
      <c r="AU386" s="43"/>
      <c r="AV386" s="43"/>
      <c r="AW386" s="43"/>
      <c r="AX386" s="43"/>
      <c r="AY386" s="43"/>
    </row>
    <row r="387" spans="1:51">
      <c r="A387" s="61"/>
      <c r="B387" s="63"/>
      <c r="C387" s="61"/>
      <c r="D387" s="61"/>
      <c r="E387" s="66"/>
      <c r="F387" s="61"/>
      <c r="G387" s="41"/>
      <c r="H387" s="44"/>
      <c r="I387" s="44"/>
      <c r="J387" s="44"/>
      <c r="K387" s="44"/>
      <c r="L387" s="44"/>
      <c r="M387" s="44"/>
      <c r="N387" s="12"/>
      <c r="O387" s="12"/>
      <c r="P387" s="12"/>
      <c r="Q387" s="12"/>
      <c r="R387" s="18"/>
      <c r="S387" s="11"/>
      <c r="T387" s="11" t="s">
        <v>70</v>
      </c>
      <c r="U387" s="11" t="s">
        <v>71</v>
      </c>
      <c r="V387" s="47"/>
      <c r="W387" s="47"/>
      <c r="X387" s="47"/>
      <c r="Y387" s="50"/>
      <c r="Z387" s="57"/>
      <c r="AA387" s="56"/>
      <c r="AB387" s="44"/>
      <c r="AC387" s="44"/>
      <c r="AD387" s="44"/>
      <c r="AE387" s="44"/>
      <c r="AF387" s="44"/>
      <c r="AG387" s="44"/>
      <c r="AH387" s="53"/>
      <c r="AI387" s="53"/>
      <c r="AJ387" s="41"/>
      <c r="AK387" s="44"/>
      <c r="AL387" s="44"/>
      <c r="AM387" s="44"/>
      <c r="AN387" s="44"/>
      <c r="AO387" s="44"/>
      <c r="AP387" s="44"/>
      <c r="AQ387" s="44"/>
      <c r="AR387" s="44"/>
      <c r="AS387" s="44"/>
      <c r="AT387" s="44"/>
      <c r="AU387" s="44"/>
      <c r="AV387" s="44"/>
      <c r="AW387" s="44"/>
      <c r="AX387" s="44"/>
      <c r="AY387" s="44"/>
    </row>
    <row r="388" spans="1:51" ht="15" customHeight="1">
      <c r="A388" s="59" t="s">
        <v>54</v>
      </c>
      <c r="B388" s="63" t="s">
        <v>55</v>
      </c>
      <c r="C388" s="59">
        <v>2022</v>
      </c>
      <c r="D388" s="59" t="s">
        <v>421</v>
      </c>
      <c r="E388" s="64" t="s">
        <v>486</v>
      </c>
      <c r="F388" s="59" t="s">
        <v>57</v>
      </c>
      <c r="G388" s="39" t="s">
        <v>58</v>
      </c>
      <c r="H388" s="42">
        <v>22301</v>
      </c>
      <c r="I388" s="42" t="s">
        <v>59</v>
      </c>
      <c r="J388" s="42" t="s">
        <v>59</v>
      </c>
      <c r="K388" s="42" t="s">
        <v>493</v>
      </c>
      <c r="L388" s="42" t="s">
        <v>488</v>
      </c>
      <c r="M388" s="42" t="str">
        <f t="shared" ref="M388" si="7">L388</f>
        <v>CENTRO REGIONAL DE IDENTIFICACION HUMANA (EXHUMACION PARRAS DE LA FUENTE)</v>
      </c>
      <c r="N388" s="11"/>
      <c r="O388" s="11"/>
      <c r="P388" s="11"/>
      <c r="Q388" s="11" t="s">
        <v>196</v>
      </c>
      <c r="R388" s="32">
        <v>10208</v>
      </c>
      <c r="S388" s="11"/>
      <c r="T388" s="11"/>
      <c r="U388" s="11"/>
      <c r="V388" s="45" t="s">
        <v>196</v>
      </c>
      <c r="W388" s="45" t="s">
        <v>60</v>
      </c>
      <c r="X388" s="45" t="s">
        <v>501</v>
      </c>
      <c r="Y388" s="48">
        <v>44795</v>
      </c>
      <c r="Z388" s="55">
        <f>AA388/1.16</f>
        <v>8800</v>
      </c>
      <c r="AA388" s="55">
        <v>10208</v>
      </c>
      <c r="AB388" s="42" t="s">
        <v>61</v>
      </c>
      <c r="AC388" s="42" t="s">
        <v>62</v>
      </c>
      <c r="AD388" s="42" t="s">
        <v>63</v>
      </c>
      <c r="AE388" s="42" t="s">
        <v>64</v>
      </c>
      <c r="AF388" s="42" t="s">
        <v>493</v>
      </c>
      <c r="AG388" s="42" t="s">
        <v>65</v>
      </c>
      <c r="AH388" s="51">
        <v>44795</v>
      </c>
      <c r="AI388" s="51">
        <v>44803</v>
      </c>
      <c r="AJ388" s="39" t="s">
        <v>58</v>
      </c>
      <c r="AK388" s="42" t="s">
        <v>66</v>
      </c>
      <c r="AL388" s="42" t="s">
        <v>67</v>
      </c>
      <c r="AM388" s="42" t="s">
        <v>66</v>
      </c>
      <c r="AN388" s="42" t="s">
        <v>66</v>
      </c>
      <c r="AO388" s="42" t="s">
        <v>66</v>
      </c>
      <c r="AP388" s="42" t="s">
        <v>66</v>
      </c>
      <c r="AQ388" s="42" t="s">
        <v>68</v>
      </c>
      <c r="AR388" s="42" t="s">
        <v>68</v>
      </c>
      <c r="AS388" s="42" t="s">
        <v>68</v>
      </c>
      <c r="AT388" s="42" t="s">
        <v>68</v>
      </c>
      <c r="AU388" s="42" t="s">
        <v>68</v>
      </c>
      <c r="AV388" s="42" t="s">
        <v>68</v>
      </c>
      <c r="AW388" s="42" t="s">
        <v>68</v>
      </c>
      <c r="AX388" s="42" t="s">
        <v>68</v>
      </c>
      <c r="AY388" s="42" t="s">
        <v>68</v>
      </c>
    </row>
    <row r="389" spans="1:51">
      <c r="A389" s="60"/>
      <c r="B389" s="63"/>
      <c r="C389" s="60"/>
      <c r="D389" s="60"/>
      <c r="E389" s="65"/>
      <c r="F389" s="60"/>
      <c r="G389" s="40"/>
      <c r="H389" s="43"/>
      <c r="I389" s="43"/>
      <c r="J389" s="43"/>
      <c r="K389" s="43"/>
      <c r="L389" s="43"/>
      <c r="M389" s="43"/>
      <c r="N389" s="11"/>
      <c r="O389" s="11"/>
      <c r="P389" s="11"/>
      <c r="Q389" s="11"/>
      <c r="R389" s="18"/>
      <c r="S389" s="11" t="s">
        <v>69</v>
      </c>
      <c r="T389" s="11" t="s">
        <v>70</v>
      </c>
      <c r="U389" s="11" t="s">
        <v>71</v>
      </c>
      <c r="V389" s="46"/>
      <c r="W389" s="46"/>
      <c r="X389" s="46"/>
      <c r="Y389" s="49"/>
      <c r="Z389" s="56"/>
      <c r="AA389" s="56"/>
      <c r="AB389" s="43"/>
      <c r="AC389" s="43"/>
      <c r="AD389" s="43"/>
      <c r="AE389" s="43"/>
      <c r="AF389" s="43"/>
      <c r="AG389" s="43"/>
      <c r="AH389" s="52"/>
      <c r="AI389" s="52"/>
      <c r="AJ389" s="40"/>
      <c r="AK389" s="43"/>
      <c r="AL389" s="43"/>
      <c r="AM389" s="43"/>
      <c r="AN389" s="43"/>
      <c r="AO389" s="43"/>
      <c r="AP389" s="43"/>
      <c r="AQ389" s="43"/>
      <c r="AR389" s="43"/>
      <c r="AS389" s="43"/>
      <c r="AT389" s="43"/>
      <c r="AU389" s="43"/>
      <c r="AV389" s="43"/>
      <c r="AW389" s="43"/>
      <c r="AX389" s="43"/>
      <c r="AY389" s="43"/>
    </row>
    <row r="390" spans="1:51">
      <c r="A390" s="61"/>
      <c r="B390" s="63"/>
      <c r="C390" s="61"/>
      <c r="D390" s="61"/>
      <c r="E390" s="66"/>
      <c r="F390" s="61"/>
      <c r="G390" s="41"/>
      <c r="H390" s="44"/>
      <c r="I390" s="44"/>
      <c r="J390" s="44"/>
      <c r="K390" s="44"/>
      <c r="L390" s="44"/>
      <c r="M390" s="44"/>
      <c r="N390" s="11"/>
      <c r="O390" s="11"/>
      <c r="P390" s="11"/>
      <c r="Q390" s="11"/>
      <c r="R390" s="18"/>
      <c r="S390" s="11"/>
      <c r="T390" s="11" t="s">
        <v>70</v>
      </c>
      <c r="U390" s="11" t="s">
        <v>71</v>
      </c>
      <c r="V390" s="47"/>
      <c r="W390" s="47"/>
      <c r="X390" s="47"/>
      <c r="Y390" s="50"/>
      <c r="Z390" s="57"/>
      <c r="AA390" s="57"/>
      <c r="AB390" s="44"/>
      <c r="AC390" s="44"/>
      <c r="AD390" s="44"/>
      <c r="AE390" s="44"/>
      <c r="AF390" s="44"/>
      <c r="AG390" s="44"/>
      <c r="AH390" s="53"/>
      <c r="AI390" s="53"/>
      <c r="AJ390" s="41"/>
      <c r="AK390" s="44"/>
      <c r="AL390" s="44"/>
      <c r="AM390" s="44"/>
      <c r="AN390" s="44"/>
      <c r="AO390" s="44"/>
      <c r="AP390" s="44"/>
      <c r="AQ390" s="44"/>
      <c r="AR390" s="44"/>
      <c r="AS390" s="44"/>
      <c r="AT390" s="44"/>
      <c r="AU390" s="44"/>
      <c r="AV390" s="44"/>
      <c r="AW390" s="44"/>
      <c r="AX390" s="44"/>
      <c r="AY390" s="44"/>
    </row>
    <row r="391" spans="1:51" ht="15" customHeight="1">
      <c r="A391" s="59" t="s">
        <v>54</v>
      </c>
      <c r="B391" s="63" t="s">
        <v>55</v>
      </c>
      <c r="C391" s="59">
        <v>2022</v>
      </c>
      <c r="D391" s="59" t="s">
        <v>421</v>
      </c>
      <c r="E391" s="64" t="s">
        <v>486</v>
      </c>
      <c r="F391" s="59" t="s">
        <v>57</v>
      </c>
      <c r="G391" s="39" t="s">
        <v>58</v>
      </c>
      <c r="H391" s="42">
        <v>24401</v>
      </c>
      <c r="I391" s="42" t="s">
        <v>59</v>
      </c>
      <c r="J391" s="42" t="s">
        <v>59</v>
      </c>
      <c r="K391" s="42" t="s">
        <v>494</v>
      </c>
      <c r="L391" s="42" t="s">
        <v>488</v>
      </c>
      <c r="M391" s="42" t="str">
        <f t="shared" ref="M391" si="8">L391</f>
        <v>CENTRO REGIONAL DE IDENTIFICACION HUMANA (EXHUMACION PARRAS DE LA FUENTE)</v>
      </c>
      <c r="N391" s="11"/>
      <c r="O391" s="11"/>
      <c r="P391" s="11"/>
      <c r="Q391" s="11" t="s">
        <v>196</v>
      </c>
      <c r="R391" s="18">
        <v>40600</v>
      </c>
      <c r="S391" s="11"/>
      <c r="T391" s="11"/>
      <c r="U391" s="11"/>
      <c r="V391" s="45" t="s">
        <v>196</v>
      </c>
      <c r="W391" s="45" t="s">
        <v>60</v>
      </c>
      <c r="X391" s="45" t="s">
        <v>501</v>
      </c>
      <c r="Y391" s="48">
        <v>44795</v>
      </c>
      <c r="Z391" s="55">
        <v>35000</v>
      </c>
      <c r="AA391" s="55">
        <f>Z391*1.16</f>
        <v>40600</v>
      </c>
      <c r="AB391" s="42" t="s">
        <v>61</v>
      </c>
      <c r="AC391" s="42" t="s">
        <v>62</v>
      </c>
      <c r="AD391" s="42" t="s">
        <v>63</v>
      </c>
      <c r="AE391" s="42" t="s">
        <v>64</v>
      </c>
      <c r="AF391" s="42" t="s">
        <v>494</v>
      </c>
      <c r="AG391" s="42" t="s">
        <v>65</v>
      </c>
      <c r="AH391" s="51">
        <v>44795</v>
      </c>
      <c r="AI391" s="51">
        <v>44803</v>
      </c>
      <c r="AJ391" s="39" t="s">
        <v>58</v>
      </c>
      <c r="AK391" s="42" t="s">
        <v>66</v>
      </c>
      <c r="AL391" s="42" t="s">
        <v>67</v>
      </c>
      <c r="AM391" s="42" t="s">
        <v>66</v>
      </c>
      <c r="AN391" s="42" t="s">
        <v>66</v>
      </c>
      <c r="AO391" s="42" t="s">
        <v>66</v>
      </c>
      <c r="AP391" s="42" t="s">
        <v>66</v>
      </c>
      <c r="AQ391" s="42" t="s">
        <v>68</v>
      </c>
      <c r="AR391" s="42" t="s">
        <v>68</v>
      </c>
      <c r="AS391" s="42" t="s">
        <v>68</v>
      </c>
      <c r="AT391" s="42" t="s">
        <v>68</v>
      </c>
      <c r="AU391" s="42" t="s">
        <v>68</v>
      </c>
      <c r="AV391" s="42" t="s">
        <v>68</v>
      </c>
      <c r="AW391" s="42" t="s">
        <v>68</v>
      </c>
      <c r="AX391" s="42" t="s">
        <v>68</v>
      </c>
      <c r="AY391" s="42" t="s">
        <v>68</v>
      </c>
    </row>
    <row r="392" spans="1:51">
      <c r="A392" s="60"/>
      <c r="B392" s="63"/>
      <c r="C392" s="60"/>
      <c r="D392" s="60"/>
      <c r="E392" s="65"/>
      <c r="F392" s="60"/>
      <c r="G392" s="40"/>
      <c r="H392" s="43"/>
      <c r="I392" s="43"/>
      <c r="J392" s="43"/>
      <c r="K392" s="43"/>
      <c r="L392" s="43"/>
      <c r="M392" s="43"/>
      <c r="N392" s="11" t="s">
        <v>294</v>
      </c>
      <c r="O392" s="11" t="s">
        <v>295</v>
      </c>
      <c r="P392" s="11" t="s">
        <v>296</v>
      </c>
      <c r="Q392" s="11"/>
      <c r="R392" s="18">
        <v>41760</v>
      </c>
      <c r="S392" s="11" t="s">
        <v>69</v>
      </c>
      <c r="T392" s="11" t="s">
        <v>70</v>
      </c>
      <c r="U392" s="11" t="s">
        <v>71</v>
      </c>
      <c r="V392" s="46"/>
      <c r="W392" s="46"/>
      <c r="X392" s="46"/>
      <c r="Y392" s="49"/>
      <c r="Z392" s="56"/>
      <c r="AA392" s="56"/>
      <c r="AB392" s="43"/>
      <c r="AC392" s="43"/>
      <c r="AD392" s="43"/>
      <c r="AE392" s="43"/>
      <c r="AF392" s="43"/>
      <c r="AG392" s="43"/>
      <c r="AH392" s="52"/>
      <c r="AI392" s="52"/>
      <c r="AJ392" s="40"/>
      <c r="AK392" s="43"/>
      <c r="AL392" s="43"/>
      <c r="AM392" s="43"/>
      <c r="AN392" s="43"/>
      <c r="AO392" s="43"/>
      <c r="AP392" s="43"/>
      <c r="AQ392" s="43"/>
      <c r="AR392" s="43"/>
      <c r="AS392" s="43"/>
      <c r="AT392" s="43"/>
      <c r="AU392" s="43"/>
      <c r="AV392" s="43"/>
      <c r="AW392" s="43"/>
      <c r="AX392" s="43"/>
      <c r="AY392" s="43"/>
    </row>
    <row r="393" spans="1:51" ht="27">
      <c r="A393" s="61"/>
      <c r="B393" s="63"/>
      <c r="C393" s="61"/>
      <c r="D393" s="61"/>
      <c r="E393" s="66"/>
      <c r="F393" s="61"/>
      <c r="G393" s="41"/>
      <c r="H393" s="44"/>
      <c r="I393" s="44"/>
      <c r="J393" s="44"/>
      <c r="K393" s="44"/>
      <c r="L393" s="44"/>
      <c r="M393" s="44"/>
      <c r="N393" s="11"/>
      <c r="O393" s="11"/>
      <c r="P393" s="11"/>
      <c r="Q393" s="11" t="s">
        <v>466</v>
      </c>
      <c r="R393" s="18">
        <v>42224</v>
      </c>
      <c r="S393" s="11"/>
      <c r="T393" s="11" t="s">
        <v>70</v>
      </c>
      <c r="U393" s="11" t="s">
        <v>71</v>
      </c>
      <c r="V393" s="47"/>
      <c r="W393" s="47"/>
      <c r="X393" s="47"/>
      <c r="Y393" s="50"/>
      <c r="Z393" s="57"/>
      <c r="AA393" s="57"/>
      <c r="AB393" s="44"/>
      <c r="AC393" s="44"/>
      <c r="AD393" s="44"/>
      <c r="AE393" s="44"/>
      <c r="AF393" s="44"/>
      <c r="AG393" s="44"/>
      <c r="AH393" s="53"/>
      <c r="AI393" s="53"/>
      <c r="AJ393" s="41"/>
      <c r="AK393" s="44"/>
      <c r="AL393" s="44"/>
      <c r="AM393" s="44"/>
      <c r="AN393" s="44"/>
      <c r="AO393" s="44"/>
      <c r="AP393" s="44"/>
      <c r="AQ393" s="44"/>
      <c r="AR393" s="44"/>
      <c r="AS393" s="44"/>
      <c r="AT393" s="44"/>
      <c r="AU393" s="44"/>
      <c r="AV393" s="44"/>
      <c r="AW393" s="44"/>
      <c r="AX393" s="44"/>
      <c r="AY393" s="44"/>
    </row>
    <row r="394" spans="1:51" ht="15" customHeight="1">
      <c r="A394" s="59" t="s">
        <v>54</v>
      </c>
      <c r="B394" s="63" t="s">
        <v>55</v>
      </c>
      <c r="C394" s="59">
        <v>2022</v>
      </c>
      <c r="D394" s="59" t="s">
        <v>421</v>
      </c>
      <c r="E394" s="64" t="s">
        <v>486</v>
      </c>
      <c r="F394" s="59" t="s">
        <v>57</v>
      </c>
      <c r="G394" s="39" t="s">
        <v>58</v>
      </c>
      <c r="H394" s="42">
        <v>24901</v>
      </c>
      <c r="I394" s="42" t="s">
        <v>59</v>
      </c>
      <c r="J394" s="42" t="s">
        <v>59</v>
      </c>
      <c r="K394" s="42" t="s">
        <v>495</v>
      </c>
      <c r="L394" s="42" t="s">
        <v>488</v>
      </c>
      <c r="M394" s="42" t="str">
        <f t="shared" ref="M394" si="9">L394</f>
        <v>CENTRO REGIONAL DE IDENTIFICACION HUMANA (EXHUMACION PARRAS DE LA FUENTE)</v>
      </c>
      <c r="N394" s="11"/>
      <c r="O394" s="11"/>
      <c r="P394" s="11"/>
      <c r="Q394" s="11" t="s">
        <v>196</v>
      </c>
      <c r="R394" s="32">
        <v>28333</v>
      </c>
      <c r="S394" s="11"/>
      <c r="T394" s="11"/>
      <c r="U394" s="11"/>
      <c r="V394" s="45" t="s">
        <v>196</v>
      </c>
      <c r="W394" s="45" t="s">
        <v>60</v>
      </c>
      <c r="X394" s="45" t="s">
        <v>501</v>
      </c>
      <c r="Y394" s="48">
        <v>44795</v>
      </c>
      <c r="Z394" s="55">
        <f>AA394/1.16</f>
        <v>24425</v>
      </c>
      <c r="AA394" s="55">
        <v>28333</v>
      </c>
      <c r="AB394" s="42" t="s">
        <v>61</v>
      </c>
      <c r="AC394" s="42" t="s">
        <v>62</v>
      </c>
      <c r="AD394" s="42" t="s">
        <v>63</v>
      </c>
      <c r="AE394" s="42" t="s">
        <v>64</v>
      </c>
      <c r="AF394" s="42" t="s">
        <v>495</v>
      </c>
      <c r="AG394" s="42" t="s">
        <v>65</v>
      </c>
      <c r="AH394" s="51">
        <v>44795</v>
      </c>
      <c r="AI394" s="51">
        <v>44803</v>
      </c>
      <c r="AJ394" s="39" t="s">
        <v>58</v>
      </c>
      <c r="AK394" s="42" t="s">
        <v>66</v>
      </c>
      <c r="AL394" s="42" t="s">
        <v>67</v>
      </c>
      <c r="AM394" s="42" t="s">
        <v>66</v>
      </c>
      <c r="AN394" s="42" t="s">
        <v>66</v>
      </c>
      <c r="AO394" s="42" t="s">
        <v>66</v>
      </c>
      <c r="AP394" s="42" t="s">
        <v>66</v>
      </c>
      <c r="AQ394" s="42" t="s">
        <v>68</v>
      </c>
      <c r="AR394" s="42" t="s">
        <v>68</v>
      </c>
      <c r="AS394" s="42" t="s">
        <v>68</v>
      </c>
      <c r="AT394" s="42" t="s">
        <v>68</v>
      </c>
      <c r="AU394" s="42" t="s">
        <v>68</v>
      </c>
      <c r="AV394" s="42" t="s">
        <v>68</v>
      </c>
      <c r="AW394" s="42" t="s">
        <v>68</v>
      </c>
      <c r="AX394" s="42" t="s">
        <v>68</v>
      </c>
      <c r="AY394" s="42" t="s">
        <v>68</v>
      </c>
    </row>
    <row r="395" spans="1:51">
      <c r="A395" s="60"/>
      <c r="B395" s="63"/>
      <c r="C395" s="60"/>
      <c r="D395" s="60"/>
      <c r="E395" s="65"/>
      <c r="F395" s="60"/>
      <c r="G395" s="40"/>
      <c r="H395" s="43"/>
      <c r="I395" s="43"/>
      <c r="J395" s="43"/>
      <c r="K395" s="43"/>
      <c r="L395" s="43"/>
      <c r="M395" s="43"/>
      <c r="N395" s="11"/>
      <c r="O395" s="11"/>
      <c r="P395" s="11"/>
      <c r="Q395" s="11"/>
      <c r="R395" s="18"/>
      <c r="S395" s="11" t="s">
        <v>69</v>
      </c>
      <c r="T395" s="11" t="s">
        <v>70</v>
      </c>
      <c r="U395" s="11" t="s">
        <v>71</v>
      </c>
      <c r="V395" s="46"/>
      <c r="W395" s="46"/>
      <c r="X395" s="46"/>
      <c r="Y395" s="49"/>
      <c r="Z395" s="56"/>
      <c r="AA395" s="56"/>
      <c r="AB395" s="43"/>
      <c r="AC395" s="43"/>
      <c r="AD395" s="43"/>
      <c r="AE395" s="43"/>
      <c r="AF395" s="43"/>
      <c r="AG395" s="43"/>
      <c r="AH395" s="52"/>
      <c r="AI395" s="52"/>
      <c r="AJ395" s="40"/>
      <c r="AK395" s="43"/>
      <c r="AL395" s="43"/>
      <c r="AM395" s="43"/>
      <c r="AN395" s="43"/>
      <c r="AO395" s="43"/>
      <c r="AP395" s="43"/>
      <c r="AQ395" s="43"/>
      <c r="AR395" s="43"/>
      <c r="AS395" s="43"/>
      <c r="AT395" s="43"/>
      <c r="AU395" s="43"/>
      <c r="AV395" s="43"/>
      <c r="AW395" s="43"/>
      <c r="AX395" s="43"/>
      <c r="AY395" s="43"/>
    </row>
    <row r="396" spans="1:51">
      <c r="A396" s="61"/>
      <c r="B396" s="63"/>
      <c r="C396" s="61"/>
      <c r="D396" s="61"/>
      <c r="E396" s="66"/>
      <c r="F396" s="61"/>
      <c r="G396" s="41"/>
      <c r="H396" s="44"/>
      <c r="I396" s="44"/>
      <c r="J396" s="44"/>
      <c r="K396" s="44"/>
      <c r="L396" s="44"/>
      <c r="M396" s="44"/>
      <c r="N396" s="11"/>
      <c r="O396" s="11"/>
      <c r="P396" s="11"/>
      <c r="Q396" s="11"/>
      <c r="R396" s="18"/>
      <c r="S396" s="11"/>
      <c r="T396" s="11" t="s">
        <v>70</v>
      </c>
      <c r="U396" s="11" t="s">
        <v>71</v>
      </c>
      <c r="V396" s="47"/>
      <c r="W396" s="47"/>
      <c r="X396" s="47"/>
      <c r="Y396" s="50"/>
      <c r="Z396" s="57"/>
      <c r="AA396" s="57"/>
      <c r="AB396" s="44"/>
      <c r="AC396" s="44"/>
      <c r="AD396" s="44"/>
      <c r="AE396" s="44"/>
      <c r="AF396" s="44"/>
      <c r="AG396" s="44"/>
      <c r="AH396" s="53"/>
      <c r="AI396" s="53"/>
      <c r="AJ396" s="41"/>
      <c r="AK396" s="44"/>
      <c r="AL396" s="44"/>
      <c r="AM396" s="44"/>
      <c r="AN396" s="44"/>
      <c r="AO396" s="44"/>
      <c r="AP396" s="44"/>
      <c r="AQ396" s="44"/>
      <c r="AR396" s="44"/>
      <c r="AS396" s="44"/>
      <c r="AT396" s="44"/>
      <c r="AU396" s="44"/>
      <c r="AV396" s="44"/>
      <c r="AW396" s="44"/>
      <c r="AX396" s="44"/>
      <c r="AY396" s="44"/>
    </row>
    <row r="397" spans="1:51" ht="15" customHeight="1">
      <c r="A397" s="59" t="s">
        <v>54</v>
      </c>
      <c r="B397" s="63" t="s">
        <v>55</v>
      </c>
      <c r="C397" s="59">
        <v>2022</v>
      </c>
      <c r="D397" s="59" t="s">
        <v>421</v>
      </c>
      <c r="E397" s="64" t="s">
        <v>486</v>
      </c>
      <c r="F397" s="59" t="s">
        <v>57</v>
      </c>
      <c r="G397" s="39" t="s">
        <v>58</v>
      </c>
      <c r="H397" s="42">
        <v>25401</v>
      </c>
      <c r="I397" s="42" t="s">
        <v>59</v>
      </c>
      <c r="J397" s="42" t="s">
        <v>59</v>
      </c>
      <c r="K397" s="42" t="s">
        <v>496</v>
      </c>
      <c r="L397" s="42" t="s">
        <v>488</v>
      </c>
      <c r="M397" s="42" t="str">
        <f t="shared" ref="M397" si="10">L397</f>
        <v>CENTRO REGIONAL DE IDENTIFICACION HUMANA (EXHUMACION PARRAS DE LA FUENTE)</v>
      </c>
      <c r="N397" s="11"/>
      <c r="O397" s="11"/>
      <c r="P397" s="11"/>
      <c r="Q397" s="11" t="s">
        <v>196</v>
      </c>
      <c r="R397" s="18">
        <v>92220</v>
      </c>
      <c r="S397" s="11" t="s">
        <v>193</v>
      </c>
      <c r="T397" s="11" t="s">
        <v>194</v>
      </c>
      <c r="U397" s="11" t="s">
        <v>195</v>
      </c>
      <c r="V397" s="45"/>
      <c r="W397" s="45" t="s">
        <v>60</v>
      </c>
      <c r="X397" s="45" t="s">
        <v>501</v>
      </c>
      <c r="Y397" s="48">
        <v>44795</v>
      </c>
      <c r="Z397" s="55">
        <v>65000</v>
      </c>
      <c r="AA397" s="55">
        <f>Z397*1.16</f>
        <v>75400</v>
      </c>
      <c r="AB397" s="42" t="s">
        <v>61</v>
      </c>
      <c r="AC397" s="42" t="s">
        <v>62</v>
      </c>
      <c r="AD397" s="42" t="s">
        <v>63</v>
      </c>
      <c r="AE397" s="42" t="s">
        <v>64</v>
      </c>
      <c r="AF397" s="42" t="s">
        <v>496</v>
      </c>
      <c r="AG397" s="42" t="s">
        <v>65</v>
      </c>
      <c r="AH397" s="51">
        <v>44795</v>
      </c>
      <c r="AI397" s="51">
        <v>44803</v>
      </c>
      <c r="AJ397" s="39" t="s">
        <v>58</v>
      </c>
      <c r="AK397" s="42" t="s">
        <v>66</v>
      </c>
      <c r="AL397" s="42" t="s">
        <v>67</v>
      </c>
      <c r="AM397" s="42" t="s">
        <v>66</v>
      </c>
      <c r="AN397" s="42" t="s">
        <v>66</v>
      </c>
      <c r="AO397" s="42" t="s">
        <v>66</v>
      </c>
      <c r="AP397" s="42" t="s">
        <v>66</v>
      </c>
      <c r="AQ397" s="42" t="s">
        <v>68</v>
      </c>
      <c r="AR397" s="42" t="s">
        <v>68</v>
      </c>
      <c r="AS397" s="42" t="s">
        <v>68</v>
      </c>
      <c r="AT397" s="42" t="s">
        <v>68</v>
      </c>
      <c r="AU397" s="42" t="s">
        <v>68</v>
      </c>
      <c r="AV397" s="42" t="s">
        <v>68</v>
      </c>
      <c r="AW397" s="42" t="s">
        <v>68</v>
      </c>
      <c r="AX397" s="42" t="s">
        <v>68</v>
      </c>
      <c r="AY397" s="42" t="s">
        <v>68</v>
      </c>
    </row>
    <row r="398" spans="1:51">
      <c r="A398" s="60"/>
      <c r="B398" s="63"/>
      <c r="C398" s="60"/>
      <c r="D398" s="60"/>
      <c r="E398" s="65"/>
      <c r="F398" s="60"/>
      <c r="G398" s="40"/>
      <c r="H398" s="43"/>
      <c r="I398" s="43"/>
      <c r="J398" s="43"/>
      <c r="K398" s="43"/>
      <c r="L398" s="43"/>
      <c r="M398" s="43"/>
      <c r="N398" s="11"/>
      <c r="O398" s="11"/>
      <c r="P398" s="11"/>
      <c r="Q398" s="11" t="s">
        <v>134</v>
      </c>
      <c r="R398" s="18">
        <v>94482</v>
      </c>
      <c r="S398" s="11" t="s">
        <v>69</v>
      </c>
      <c r="T398" s="11" t="s">
        <v>70</v>
      </c>
      <c r="U398" s="11" t="s">
        <v>71</v>
      </c>
      <c r="V398" s="46"/>
      <c r="W398" s="46"/>
      <c r="X398" s="46"/>
      <c r="Y398" s="49"/>
      <c r="Z398" s="56"/>
      <c r="AA398" s="56"/>
      <c r="AB398" s="43"/>
      <c r="AC398" s="43"/>
      <c r="AD398" s="43"/>
      <c r="AE398" s="43"/>
      <c r="AF398" s="43"/>
      <c r="AG398" s="43"/>
      <c r="AH398" s="52"/>
      <c r="AI398" s="52"/>
      <c r="AJ398" s="40"/>
      <c r="AK398" s="43"/>
      <c r="AL398" s="43"/>
      <c r="AM398" s="43"/>
      <c r="AN398" s="43"/>
      <c r="AO398" s="43"/>
      <c r="AP398" s="43"/>
      <c r="AQ398" s="43"/>
      <c r="AR398" s="43"/>
      <c r="AS398" s="43"/>
      <c r="AT398" s="43"/>
      <c r="AU398" s="43"/>
      <c r="AV398" s="43"/>
      <c r="AW398" s="43"/>
      <c r="AX398" s="43"/>
      <c r="AY398" s="43"/>
    </row>
    <row r="399" spans="1:51" ht="27" customHeight="1">
      <c r="A399" s="60"/>
      <c r="B399" s="63"/>
      <c r="C399" s="60"/>
      <c r="D399" s="60"/>
      <c r="E399" s="65"/>
      <c r="F399" s="60"/>
      <c r="G399" s="40"/>
      <c r="H399" s="43"/>
      <c r="I399" s="43"/>
      <c r="J399" s="43"/>
      <c r="K399" s="43"/>
      <c r="L399" s="43"/>
      <c r="M399" s="43"/>
      <c r="N399" s="11"/>
      <c r="O399" s="11"/>
      <c r="P399" s="11"/>
      <c r="Q399" s="16" t="s">
        <v>500</v>
      </c>
      <c r="R399" s="28">
        <v>15322.44</v>
      </c>
      <c r="S399" s="11"/>
      <c r="T399" s="11"/>
      <c r="U399" s="11"/>
      <c r="V399" s="69" t="s">
        <v>500</v>
      </c>
      <c r="W399" s="46"/>
      <c r="X399" s="46"/>
      <c r="Y399" s="49"/>
      <c r="Z399" s="71">
        <v>13210.32</v>
      </c>
      <c r="AA399" s="55">
        <f>Z399*1.16</f>
        <v>15323.971199999998</v>
      </c>
      <c r="AB399" s="43"/>
      <c r="AC399" s="43"/>
      <c r="AD399" s="43"/>
      <c r="AE399" s="43"/>
      <c r="AF399" s="43"/>
      <c r="AG399" s="43"/>
      <c r="AH399" s="52"/>
      <c r="AI399" s="52"/>
      <c r="AJ399" s="40"/>
      <c r="AK399" s="43"/>
      <c r="AL399" s="43"/>
      <c r="AM399" s="43"/>
      <c r="AN399" s="43"/>
      <c r="AO399" s="43"/>
      <c r="AP399" s="43"/>
      <c r="AQ399" s="43"/>
      <c r="AR399" s="43"/>
      <c r="AS399" s="43"/>
      <c r="AT399" s="43"/>
      <c r="AU399" s="43"/>
      <c r="AV399" s="43"/>
      <c r="AW399" s="43"/>
      <c r="AX399" s="43"/>
      <c r="AY399" s="43"/>
    </row>
    <row r="400" spans="1:51">
      <c r="A400" s="61"/>
      <c r="B400" s="63"/>
      <c r="C400" s="61"/>
      <c r="D400" s="61"/>
      <c r="E400" s="66"/>
      <c r="F400" s="61"/>
      <c r="G400" s="41"/>
      <c r="H400" s="44"/>
      <c r="I400" s="44"/>
      <c r="J400" s="44"/>
      <c r="K400" s="44"/>
      <c r="L400" s="44"/>
      <c r="M400" s="44"/>
      <c r="N400" s="11" t="s">
        <v>193</v>
      </c>
      <c r="O400" s="11" t="s">
        <v>194</v>
      </c>
      <c r="P400" s="11" t="s">
        <v>195</v>
      </c>
      <c r="Q400" s="12"/>
      <c r="R400" s="24">
        <v>75400</v>
      </c>
      <c r="S400" s="11"/>
      <c r="T400" s="11" t="s">
        <v>70</v>
      </c>
      <c r="U400" s="11" t="s">
        <v>71</v>
      </c>
      <c r="V400" s="69"/>
      <c r="W400" s="47"/>
      <c r="X400" s="47"/>
      <c r="Y400" s="50"/>
      <c r="Z400" s="71"/>
      <c r="AA400" s="56"/>
      <c r="AB400" s="44"/>
      <c r="AC400" s="44"/>
      <c r="AD400" s="44"/>
      <c r="AE400" s="44"/>
      <c r="AF400" s="44"/>
      <c r="AG400" s="44"/>
      <c r="AH400" s="53"/>
      <c r="AI400" s="53"/>
      <c r="AJ400" s="41"/>
      <c r="AK400" s="44"/>
      <c r="AL400" s="44"/>
      <c r="AM400" s="44"/>
      <c r="AN400" s="44"/>
      <c r="AO400" s="44"/>
      <c r="AP400" s="44"/>
      <c r="AQ400" s="44"/>
      <c r="AR400" s="44"/>
      <c r="AS400" s="44"/>
      <c r="AT400" s="44"/>
      <c r="AU400" s="44"/>
      <c r="AV400" s="44"/>
      <c r="AW400" s="44"/>
      <c r="AX400" s="44"/>
      <c r="AY400" s="44"/>
    </row>
    <row r="401" spans="1:51" ht="15" customHeight="1">
      <c r="A401" s="59" t="s">
        <v>54</v>
      </c>
      <c r="B401" s="63" t="s">
        <v>55</v>
      </c>
      <c r="C401" s="59">
        <v>2022</v>
      </c>
      <c r="D401" s="59" t="s">
        <v>421</v>
      </c>
      <c r="E401" s="64" t="s">
        <v>486</v>
      </c>
      <c r="F401" s="59" t="s">
        <v>57</v>
      </c>
      <c r="G401" s="39" t="s">
        <v>58</v>
      </c>
      <c r="H401" s="42">
        <v>27201</v>
      </c>
      <c r="I401" s="42" t="s">
        <v>59</v>
      </c>
      <c r="J401" s="42" t="s">
        <v>59</v>
      </c>
      <c r="K401" s="42" t="s">
        <v>497</v>
      </c>
      <c r="L401" s="42" t="s">
        <v>488</v>
      </c>
      <c r="M401" s="42" t="str">
        <f t="shared" ref="M401" si="11">L401</f>
        <v>CENTRO REGIONAL DE IDENTIFICACION HUMANA (EXHUMACION PARRAS DE LA FUENTE)</v>
      </c>
      <c r="N401" s="11"/>
      <c r="O401" s="11"/>
      <c r="P401" s="11"/>
      <c r="Q401" s="29" t="s">
        <v>196</v>
      </c>
      <c r="R401" s="32">
        <v>13572</v>
      </c>
      <c r="S401" s="11"/>
      <c r="T401" s="11"/>
      <c r="U401" s="11"/>
      <c r="V401" s="45" t="s">
        <v>196</v>
      </c>
      <c r="W401" s="45" t="s">
        <v>60</v>
      </c>
      <c r="X401" s="45" t="s">
        <v>501</v>
      </c>
      <c r="Y401" s="48">
        <v>44795</v>
      </c>
      <c r="Z401" s="55">
        <f>AA401/1.16</f>
        <v>11700</v>
      </c>
      <c r="AA401" s="55">
        <v>13572</v>
      </c>
      <c r="AB401" s="42" t="s">
        <v>61</v>
      </c>
      <c r="AC401" s="42" t="s">
        <v>62</v>
      </c>
      <c r="AD401" s="42" t="s">
        <v>63</v>
      </c>
      <c r="AE401" s="42" t="s">
        <v>64</v>
      </c>
      <c r="AF401" s="42" t="s">
        <v>497</v>
      </c>
      <c r="AG401" s="42" t="s">
        <v>65</v>
      </c>
      <c r="AH401" s="51">
        <v>44795</v>
      </c>
      <c r="AI401" s="51">
        <v>44803</v>
      </c>
      <c r="AJ401" s="39" t="s">
        <v>58</v>
      </c>
      <c r="AK401" s="42" t="s">
        <v>66</v>
      </c>
      <c r="AL401" s="42" t="s">
        <v>67</v>
      </c>
      <c r="AM401" s="42" t="s">
        <v>66</v>
      </c>
      <c r="AN401" s="42" t="s">
        <v>66</v>
      </c>
      <c r="AO401" s="42" t="s">
        <v>66</v>
      </c>
      <c r="AP401" s="42" t="s">
        <v>66</v>
      </c>
      <c r="AQ401" s="42" t="s">
        <v>68</v>
      </c>
      <c r="AR401" s="42" t="s">
        <v>68</v>
      </c>
      <c r="AS401" s="42" t="s">
        <v>68</v>
      </c>
      <c r="AT401" s="42" t="s">
        <v>68</v>
      </c>
      <c r="AU401" s="42" t="s">
        <v>68</v>
      </c>
      <c r="AV401" s="42" t="s">
        <v>68</v>
      </c>
      <c r="AW401" s="42" t="s">
        <v>68</v>
      </c>
      <c r="AX401" s="42" t="s">
        <v>68</v>
      </c>
      <c r="AY401" s="42" t="s">
        <v>68</v>
      </c>
    </row>
    <row r="402" spans="1:51">
      <c r="A402" s="60"/>
      <c r="B402" s="63"/>
      <c r="C402" s="60"/>
      <c r="D402" s="60"/>
      <c r="E402" s="65"/>
      <c r="F402" s="60"/>
      <c r="G402" s="40"/>
      <c r="H402" s="43"/>
      <c r="I402" s="43"/>
      <c r="J402" s="43"/>
      <c r="K402" s="43"/>
      <c r="L402" s="43"/>
      <c r="M402" s="43"/>
      <c r="N402" s="11"/>
      <c r="O402" s="11"/>
      <c r="P402" s="11"/>
      <c r="Q402" s="11"/>
      <c r="R402" s="18"/>
      <c r="S402" s="11" t="s">
        <v>69</v>
      </c>
      <c r="T402" s="11" t="s">
        <v>70</v>
      </c>
      <c r="U402" s="11" t="s">
        <v>71</v>
      </c>
      <c r="V402" s="46"/>
      <c r="W402" s="46"/>
      <c r="X402" s="46"/>
      <c r="Y402" s="49"/>
      <c r="Z402" s="56"/>
      <c r="AA402" s="56"/>
      <c r="AB402" s="43"/>
      <c r="AC402" s="43"/>
      <c r="AD402" s="43"/>
      <c r="AE402" s="43"/>
      <c r="AF402" s="43"/>
      <c r="AG402" s="43"/>
      <c r="AH402" s="52"/>
      <c r="AI402" s="52"/>
      <c r="AJ402" s="40"/>
      <c r="AK402" s="43"/>
      <c r="AL402" s="43"/>
      <c r="AM402" s="43"/>
      <c r="AN402" s="43"/>
      <c r="AO402" s="43"/>
      <c r="AP402" s="43"/>
      <c r="AQ402" s="43"/>
      <c r="AR402" s="43"/>
      <c r="AS402" s="43"/>
      <c r="AT402" s="43"/>
      <c r="AU402" s="43"/>
      <c r="AV402" s="43"/>
      <c r="AW402" s="43"/>
      <c r="AX402" s="43"/>
      <c r="AY402" s="43"/>
    </row>
    <row r="403" spans="1:51">
      <c r="A403" s="61"/>
      <c r="B403" s="63"/>
      <c r="C403" s="61"/>
      <c r="D403" s="61"/>
      <c r="E403" s="66"/>
      <c r="F403" s="61"/>
      <c r="G403" s="41"/>
      <c r="H403" s="44"/>
      <c r="I403" s="44"/>
      <c r="J403" s="44"/>
      <c r="K403" s="44"/>
      <c r="L403" s="44"/>
      <c r="M403" s="44"/>
      <c r="N403" s="11"/>
      <c r="O403" s="11"/>
      <c r="P403" s="11"/>
      <c r="Q403" s="11"/>
      <c r="R403" s="18"/>
      <c r="S403" s="11"/>
      <c r="T403" s="11" t="s">
        <v>70</v>
      </c>
      <c r="U403" s="11" t="s">
        <v>71</v>
      </c>
      <c r="V403" s="47"/>
      <c r="W403" s="47"/>
      <c r="X403" s="47"/>
      <c r="Y403" s="50"/>
      <c r="Z403" s="57"/>
      <c r="AA403" s="57"/>
      <c r="AB403" s="44"/>
      <c r="AC403" s="44"/>
      <c r="AD403" s="44"/>
      <c r="AE403" s="44"/>
      <c r="AF403" s="44"/>
      <c r="AG403" s="44"/>
      <c r="AH403" s="53"/>
      <c r="AI403" s="53"/>
      <c r="AJ403" s="41"/>
      <c r="AK403" s="44"/>
      <c r="AL403" s="44"/>
      <c r="AM403" s="44"/>
      <c r="AN403" s="44"/>
      <c r="AO403" s="44"/>
      <c r="AP403" s="44"/>
      <c r="AQ403" s="44"/>
      <c r="AR403" s="44"/>
      <c r="AS403" s="44"/>
      <c r="AT403" s="44"/>
      <c r="AU403" s="44"/>
      <c r="AV403" s="44"/>
      <c r="AW403" s="44"/>
      <c r="AX403" s="44"/>
      <c r="AY403" s="44"/>
    </row>
    <row r="404" spans="1:51" ht="15" customHeight="1">
      <c r="A404" s="59" t="s">
        <v>54</v>
      </c>
      <c r="B404" s="63" t="s">
        <v>55</v>
      </c>
      <c r="C404" s="59">
        <v>2022</v>
      </c>
      <c r="D404" s="59" t="s">
        <v>421</v>
      </c>
      <c r="E404" s="64" t="s">
        <v>486</v>
      </c>
      <c r="F404" s="59" t="s">
        <v>57</v>
      </c>
      <c r="G404" s="39" t="s">
        <v>58</v>
      </c>
      <c r="H404" s="42">
        <v>29101</v>
      </c>
      <c r="I404" s="42" t="s">
        <v>59</v>
      </c>
      <c r="J404" s="42" t="s">
        <v>59</v>
      </c>
      <c r="K404" s="42" t="s">
        <v>498</v>
      </c>
      <c r="L404" s="42" t="s">
        <v>488</v>
      </c>
      <c r="M404" s="42" t="str">
        <f t="shared" ref="M404" si="12">L404</f>
        <v>CENTRO REGIONAL DE IDENTIFICACION HUMANA (EXHUMACION PARRAS DE LA FUENTE)</v>
      </c>
      <c r="N404" s="11"/>
      <c r="O404" s="11"/>
      <c r="P404" s="11"/>
      <c r="Q404" s="11" t="s">
        <v>196</v>
      </c>
      <c r="R404" s="18">
        <v>61244.52</v>
      </c>
      <c r="S404" s="11"/>
      <c r="T404" s="11"/>
      <c r="U404" s="11"/>
      <c r="V404" s="45" t="s">
        <v>196</v>
      </c>
      <c r="W404" s="45" t="s">
        <v>60</v>
      </c>
      <c r="X404" s="45" t="s">
        <v>501</v>
      </c>
      <c r="Y404" s="48">
        <v>44795</v>
      </c>
      <c r="Z404" s="55">
        <v>52797</v>
      </c>
      <c r="AA404" s="55">
        <f>Z404*1.16</f>
        <v>61244.52</v>
      </c>
      <c r="AB404" s="42" t="s">
        <v>61</v>
      </c>
      <c r="AC404" s="42" t="s">
        <v>62</v>
      </c>
      <c r="AD404" s="42" t="s">
        <v>63</v>
      </c>
      <c r="AE404" s="42" t="s">
        <v>64</v>
      </c>
      <c r="AF404" s="42" t="s">
        <v>498</v>
      </c>
      <c r="AG404" s="42" t="s">
        <v>65</v>
      </c>
      <c r="AH404" s="51">
        <v>44795</v>
      </c>
      <c r="AI404" s="51">
        <v>44803</v>
      </c>
      <c r="AJ404" s="39" t="s">
        <v>58</v>
      </c>
      <c r="AK404" s="42" t="s">
        <v>66</v>
      </c>
      <c r="AL404" s="42" t="s">
        <v>67</v>
      </c>
      <c r="AM404" s="42" t="s">
        <v>66</v>
      </c>
      <c r="AN404" s="42" t="s">
        <v>66</v>
      </c>
      <c r="AO404" s="42" t="s">
        <v>66</v>
      </c>
      <c r="AP404" s="42" t="s">
        <v>66</v>
      </c>
      <c r="AQ404" s="42" t="s">
        <v>68</v>
      </c>
      <c r="AR404" s="42" t="s">
        <v>68</v>
      </c>
      <c r="AS404" s="42" t="s">
        <v>68</v>
      </c>
      <c r="AT404" s="42" t="s">
        <v>68</v>
      </c>
      <c r="AU404" s="42" t="s">
        <v>68</v>
      </c>
      <c r="AV404" s="42" t="s">
        <v>68</v>
      </c>
      <c r="AW404" s="42" t="s">
        <v>68</v>
      </c>
      <c r="AX404" s="42" t="s">
        <v>68</v>
      </c>
      <c r="AY404" s="42" t="s">
        <v>68</v>
      </c>
    </row>
    <row r="405" spans="1:51">
      <c r="A405" s="60"/>
      <c r="B405" s="63"/>
      <c r="C405" s="60"/>
      <c r="D405" s="60"/>
      <c r="E405" s="65"/>
      <c r="F405" s="60"/>
      <c r="G405" s="40"/>
      <c r="H405" s="43"/>
      <c r="I405" s="43"/>
      <c r="J405" s="43"/>
      <c r="K405" s="43"/>
      <c r="L405" s="43"/>
      <c r="M405" s="43"/>
      <c r="N405" s="11" t="s">
        <v>294</v>
      </c>
      <c r="O405" s="11" t="s">
        <v>295</v>
      </c>
      <c r="P405" s="11" t="s">
        <v>296</v>
      </c>
      <c r="Q405" s="11"/>
      <c r="R405" s="18">
        <v>63081.9</v>
      </c>
      <c r="S405" s="11" t="s">
        <v>69</v>
      </c>
      <c r="T405" s="11" t="s">
        <v>70</v>
      </c>
      <c r="U405" s="11" t="s">
        <v>71</v>
      </c>
      <c r="V405" s="46"/>
      <c r="W405" s="46"/>
      <c r="X405" s="46"/>
      <c r="Y405" s="49"/>
      <c r="Z405" s="56"/>
      <c r="AA405" s="56"/>
      <c r="AB405" s="43"/>
      <c r="AC405" s="43"/>
      <c r="AD405" s="43"/>
      <c r="AE405" s="43"/>
      <c r="AF405" s="43"/>
      <c r="AG405" s="43"/>
      <c r="AH405" s="52"/>
      <c r="AI405" s="52"/>
      <c r="AJ405" s="40"/>
      <c r="AK405" s="43"/>
      <c r="AL405" s="43"/>
      <c r="AM405" s="43"/>
      <c r="AN405" s="43"/>
      <c r="AO405" s="43"/>
      <c r="AP405" s="43"/>
      <c r="AQ405" s="43"/>
      <c r="AR405" s="43"/>
      <c r="AS405" s="43"/>
      <c r="AT405" s="43"/>
      <c r="AU405" s="43"/>
      <c r="AV405" s="43"/>
      <c r="AW405" s="43"/>
      <c r="AX405" s="43"/>
      <c r="AY405" s="43"/>
    </row>
    <row r="406" spans="1:51" ht="27">
      <c r="A406" s="61"/>
      <c r="B406" s="63"/>
      <c r="C406" s="61"/>
      <c r="D406" s="61"/>
      <c r="E406" s="66"/>
      <c r="F406" s="61"/>
      <c r="G406" s="41"/>
      <c r="H406" s="44"/>
      <c r="I406" s="44"/>
      <c r="J406" s="44"/>
      <c r="K406" s="44"/>
      <c r="L406" s="44"/>
      <c r="M406" s="44"/>
      <c r="N406" s="11"/>
      <c r="O406" s="11"/>
      <c r="P406" s="11"/>
      <c r="Q406" s="11" t="s">
        <v>466</v>
      </c>
      <c r="R406" s="18">
        <v>64306.75</v>
      </c>
      <c r="S406" s="11"/>
      <c r="T406" s="11" t="s">
        <v>70</v>
      </c>
      <c r="U406" s="11" t="s">
        <v>71</v>
      </c>
      <c r="V406" s="47"/>
      <c r="W406" s="47"/>
      <c r="X406" s="47"/>
      <c r="Y406" s="50"/>
      <c r="Z406" s="57"/>
      <c r="AA406" s="57"/>
      <c r="AB406" s="44"/>
      <c r="AC406" s="44"/>
      <c r="AD406" s="44"/>
      <c r="AE406" s="44"/>
      <c r="AF406" s="44"/>
      <c r="AG406" s="44"/>
      <c r="AH406" s="53"/>
      <c r="AI406" s="53"/>
      <c r="AJ406" s="41"/>
      <c r="AK406" s="44"/>
      <c r="AL406" s="44"/>
      <c r="AM406" s="44"/>
      <c r="AN406" s="44"/>
      <c r="AO406" s="44"/>
      <c r="AP406" s="44"/>
      <c r="AQ406" s="44"/>
      <c r="AR406" s="44"/>
      <c r="AS406" s="44"/>
      <c r="AT406" s="44"/>
      <c r="AU406" s="44"/>
      <c r="AV406" s="44"/>
      <c r="AW406" s="44"/>
      <c r="AX406" s="44"/>
      <c r="AY406" s="44"/>
    </row>
    <row r="407" spans="1:51" ht="15" customHeight="1">
      <c r="A407" s="59" t="s">
        <v>54</v>
      </c>
      <c r="B407" s="63" t="s">
        <v>55</v>
      </c>
      <c r="C407" s="59">
        <v>2022</v>
      </c>
      <c r="D407" s="59" t="s">
        <v>421</v>
      </c>
      <c r="E407" s="64" t="s">
        <v>486</v>
      </c>
      <c r="F407" s="59" t="s">
        <v>57</v>
      </c>
      <c r="G407" s="39" t="s">
        <v>58</v>
      </c>
      <c r="H407" s="42">
        <v>51901</v>
      </c>
      <c r="I407" s="42" t="s">
        <v>59</v>
      </c>
      <c r="J407" s="42" t="s">
        <v>59</v>
      </c>
      <c r="K407" s="42" t="s">
        <v>499</v>
      </c>
      <c r="L407" s="42" t="s">
        <v>488</v>
      </c>
      <c r="M407" s="42" t="str">
        <f t="shared" ref="M407" si="13">L407</f>
        <v>CENTRO REGIONAL DE IDENTIFICACION HUMANA (EXHUMACION PARRAS DE LA FUENTE)</v>
      </c>
      <c r="N407" s="11"/>
      <c r="O407" s="11"/>
      <c r="P407" s="11"/>
      <c r="Q407" s="11" t="s">
        <v>196</v>
      </c>
      <c r="R407" s="18">
        <v>66700</v>
      </c>
      <c r="S407" s="11"/>
      <c r="T407" s="11"/>
      <c r="U407" s="11"/>
      <c r="V407" s="45" t="s">
        <v>196</v>
      </c>
      <c r="W407" s="45" t="s">
        <v>60</v>
      </c>
      <c r="X407" s="45" t="s">
        <v>501</v>
      </c>
      <c r="Y407" s="48">
        <v>44795</v>
      </c>
      <c r="Z407" s="55">
        <v>57500</v>
      </c>
      <c r="AA407" s="55">
        <f>Z407*1.16</f>
        <v>66700</v>
      </c>
      <c r="AB407" s="42" t="s">
        <v>61</v>
      </c>
      <c r="AC407" s="42" t="s">
        <v>62</v>
      </c>
      <c r="AD407" s="42" t="s">
        <v>63</v>
      </c>
      <c r="AE407" s="42" t="s">
        <v>64</v>
      </c>
      <c r="AF407" s="42" t="s">
        <v>499</v>
      </c>
      <c r="AG407" s="42" t="s">
        <v>65</v>
      </c>
      <c r="AH407" s="51">
        <v>44795</v>
      </c>
      <c r="AI407" s="51">
        <v>44803</v>
      </c>
      <c r="AJ407" s="39" t="s">
        <v>58</v>
      </c>
      <c r="AK407" s="42" t="s">
        <v>66</v>
      </c>
      <c r="AL407" s="42" t="s">
        <v>67</v>
      </c>
      <c r="AM407" s="42" t="s">
        <v>66</v>
      </c>
      <c r="AN407" s="42" t="s">
        <v>66</v>
      </c>
      <c r="AO407" s="42" t="s">
        <v>66</v>
      </c>
      <c r="AP407" s="42" t="s">
        <v>66</v>
      </c>
      <c r="AQ407" s="42" t="s">
        <v>68</v>
      </c>
      <c r="AR407" s="42" t="s">
        <v>68</v>
      </c>
      <c r="AS407" s="42" t="s">
        <v>68</v>
      </c>
      <c r="AT407" s="42" t="s">
        <v>68</v>
      </c>
      <c r="AU407" s="42" t="s">
        <v>68</v>
      </c>
      <c r="AV407" s="42" t="s">
        <v>68</v>
      </c>
      <c r="AW407" s="42" t="s">
        <v>68</v>
      </c>
      <c r="AX407" s="42" t="s">
        <v>68</v>
      </c>
      <c r="AY407" s="42" t="s">
        <v>68</v>
      </c>
    </row>
    <row r="408" spans="1:51">
      <c r="A408" s="60"/>
      <c r="B408" s="63"/>
      <c r="C408" s="60"/>
      <c r="D408" s="60"/>
      <c r="E408" s="65"/>
      <c r="F408" s="60"/>
      <c r="G408" s="40"/>
      <c r="H408" s="43"/>
      <c r="I408" s="43"/>
      <c r="J408" s="43"/>
      <c r="K408" s="43"/>
      <c r="L408" s="43"/>
      <c r="M408" s="43"/>
      <c r="N408" s="11" t="s">
        <v>294</v>
      </c>
      <c r="O408" s="11" t="s">
        <v>295</v>
      </c>
      <c r="P408" s="11" t="s">
        <v>296</v>
      </c>
      <c r="Q408" s="11"/>
      <c r="R408" s="18">
        <v>69600</v>
      </c>
      <c r="S408" s="11" t="s">
        <v>69</v>
      </c>
      <c r="T408" s="11" t="s">
        <v>70</v>
      </c>
      <c r="U408" s="11" t="s">
        <v>71</v>
      </c>
      <c r="V408" s="46"/>
      <c r="W408" s="46"/>
      <c r="X408" s="46"/>
      <c r="Y408" s="49"/>
      <c r="Z408" s="56"/>
      <c r="AA408" s="56"/>
      <c r="AB408" s="43"/>
      <c r="AC408" s="43"/>
      <c r="AD408" s="43"/>
      <c r="AE408" s="43"/>
      <c r="AF408" s="43"/>
      <c r="AG408" s="43"/>
      <c r="AH408" s="52"/>
      <c r="AI408" s="52"/>
      <c r="AJ408" s="40"/>
      <c r="AK408" s="43"/>
      <c r="AL408" s="43"/>
      <c r="AM408" s="43"/>
      <c r="AN408" s="43"/>
      <c r="AO408" s="43"/>
      <c r="AP408" s="43"/>
      <c r="AQ408" s="43"/>
      <c r="AR408" s="43"/>
      <c r="AS408" s="43"/>
      <c r="AT408" s="43"/>
      <c r="AU408" s="43"/>
      <c r="AV408" s="43"/>
      <c r="AW408" s="43"/>
      <c r="AX408" s="43"/>
      <c r="AY408" s="43"/>
    </row>
    <row r="409" spans="1:51" ht="15" customHeight="1">
      <c r="A409" s="61"/>
      <c r="B409" s="63"/>
      <c r="C409" s="61"/>
      <c r="D409" s="61"/>
      <c r="E409" s="66"/>
      <c r="F409" s="61"/>
      <c r="G409" s="41"/>
      <c r="H409" s="44"/>
      <c r="I409" s="44"/>
      <c r="J409" s="44"/>
      <c r="K409" s="44"/>
      <c r="L409" s="44"/>
      <c r="M409" s="44"/>
      <c r="N409" s="11"/>
      <c r="O409" s="11"/>
      <c r="P409" s="11"/>
      <c r="Q409" s="11" t="s">
        <v>466</v>
      </c>
      <c r="R409" s="18">
        <v>72094</v>
      </c>
      <c r="S409" s="11"/>
      <c r="T409" s="11" t="s">
        <v>70</v>
      </c>
      <c r="U409" s="11" t="s">
        <v>71</v>
      </c>
      <c r="V409" s="47"/>
      <c r="W409" s="47"/>
      <c r="X409" s="47"/>
      <c r="Y409" s="50"/>
      <c r="Z409" s="57"/>
      <c r="AA409" s="57"/>
      <c r="AB409" s="44"/>
      <c r="AC409" s="44"/>
      <c r="AD409" s="44"/>
      <c r="AE409" s="44"/>
      <c r="AF409" s="44"/>
      <c r="AG409" s="44"/>
      <c r="AH409" s="53"/>
      <c r="AI409" s="53"/>
      <c r="AJ409" s="41"/>
      <c r="AK409" s="44"/>
      <c r="AL409" s="44"/>
      <c r="AM409" s="44"/>
      <c r="AN409" s="44"/>
      <c r="AO409" s="44"/>
      <c r="AP409" s="44"/>
      <c r="AQ409" s="44"/>
      <c r="AR409" s="44"/>
      <c r="AS409" s="44"/>
      <c r="AT409" s="44"/>
      <c r="AU409" s="44"/>
      <c r="AV409" s="44"/>
      <c r="AW409" s="44"/>
      <c r="AX409" s="44"/>
      <c r="AY409" s="44"/>
    </row>
    <row r="410" spans="1:51" ht="15" customHeight="1">
      <c r="A410" s="90" t="s">
        <v>54</v>
      </c>
      <c r="B410" s="93" t="s">
        <v>55</v>
      </c>
      <c r="C410" s="90">
        <v>2022</v>
      </c>
      <c r="D410" s="90" t="s">
        <v>502</v>
      </c>
      <c r="E410" s="94" t="s">
        <v>503</v>
      </c>
      <c r="F410" s="90" t="s">
        <v>57</v>
      </c>
      <c r="G410" s="72" t="s">
        <v>58</v>
      </c>
      <c r="H410" s="75">
        <v>51501</v>
      </c>
      <c r="I410" s="75" t="s">
        <v>59</v>
      </c>
      <c r="J410" s="75" t="s">
        <v>59</v>
      </c>
      <c r="K410" s="75" t="s">
        <v>508</v>
      </c>
      <c r="L410" s="75" t="s">
        <v>509</v>
      </c>
      <c r="M410" s="75" t="str">
        <f>L410</f>
        <v>SUBSECRETARIA DE EGRESOS Y ADMINISTRACION</v>
      </c>
      <c r="N410" s="9"/>
      <c r="O410" s="9"/>
      <c r="P410" s="9"/>
      <c r="Q410" s="9" t="s">
        <v>152</v>
      </c>
      <c r="R410" s="10">
        <v>3375.6</v>
      </c>
      <c r="S410" s="9"/>
      <c r="T410" s="9"/>
      <c r="U410" s="9"/>
      <c r="V410" s="72" t="s">
        <v>152</v>
      </c>
      <c r="W410" s="81" t="s">
        <v>60</v>
      </c>
      <c r="X410" s="81" t="s">
        <v>515</v>
      </c>
      <c r="Y410" s="84">
        <v>44824</v>
      </c>
      <c r="Z410" s="87">
        <v>2910</v>
      </c>
      <c r="AA410" s="87">
        <f>Z410*1.16</f>
        <v>3375.6</v>
      </c>
      <c r="AB410" s="75" t="s">
        <v>61</v>
      </c>
      <c r="AC410" s="75" t="s">
        <v>62</v>
      </c>
      <c r="AD410" s="75" t="s">
        <v>63</v>
      </c>
      <c r="AE410" s="75" t="s">
        <v>64</v>
      </c>
      <c r="AF410" s="75" t="s">
        <v>508</v>
      </c>
      <c r="AG410" s="75" t="s">
        <v>65</v>
      </c>
      <c r="AH410" s="78">
        <v>44824</v>
      </c>
      <c r="AI410" s="78">
        <v>44827</v>
      </c>
      <c r="AJ410" s="72" t="s">
        <v>58</v>
      </c>
      <c r="AK410" s="75" t="s">
        <v>66</v>
      </c>
      <c r="AL410" s="75" t="s">
        <v>67</v>
      </c>
      <c r="AM410" s="75" t="s">
        <v>66</v>
      </c>
      <c r="AN410" s="75" t="s">
        <v>66</v>
      </c>
      <c r="AO410" s="75" t="s">
        <v>66</v>
      </c>
      <c r="AP410" s="75" t="s">
        <v>66</v>
      </c>
      <c r="AQ410" s="75" t="s">
        <v>68</v>
      </c>
      <c r="AR410" s="75" t="s">
        <v>68</v>
      </c>
      <c r="AS410" s="75" t="s">
        <v>68</v>
      </c>
      <c r="AT410" s="75" t="s">
        <v>68</v>
      </c>
      <c r="AU410" s="75" t="s">
        <v>68</v>
      </c>
      <c r="AV410" s="75" t="s">
        <v>68</v>
      </c>
      <c r="AW410" s="75" t="s">
        <v>68</v>
      </c>
      <c r="AX410" s="75" t="s">
        <v>68</v>
      </c>
      <c r="AY410" s="75" t="s">
        <v>68</v>
      </c>
    </row>
    <row r="411" spans="1:51">
      <c r="A411" s="91"/>
      <c r="B411" s="93"/>
      <c r="C411" s="91"/>
      <c r="D411" s="91"/>
      <c r="E411" s="95"/>
      <c r="F411" s="91"/>
      <c r="G411" s="73"/>
      <c r="H411" s="76"/>
      <c r="I411" s="76"/>
      <c r="J411" s="76"/>
      <c r="K411" s="76"/>
      <c r="L411" s="76"/>
      <c r="M411" s="76"/>
      <c r="N411" s="9"/>
      <c r="O411" s="9"/>
      <c r="P411" s="9"/>
      <c r="Q411" s="9"/>
      <c r="R411" s="10"/>
      <c r="S411" s="9" t="s">
        <v>69</v>
      </c>
      <c r="T411" s="9" t="s">
        <v>70</v>
      </c>
      <c r="U411" s="9" t="s">
        <v>71</v>
      </c>
      <c r="V411" s="73"/>
      <c r="W411" s="82"/>
      <c r="X411" s="82"/>
      <c r="Y411" s="85"/>
      <c r="Z411" s="88"/>
      <c r="AA411" s="88"/>
      <c r="AB411" s="76"/>
      <c r="AC411" s="76"/>
      <c r="AD411" s="76"/>
      <c r="AE411" s="76"/>
      <c r="AF411" s="76"/>
      <c r="AG411" s="76"/>
      <c r="AH411" s="79"/>
      <c r="AI411" s="79"/>
      <c r="AJ411" s="73"/>
      <c r="AK411" s="76"/>
      <c r="AL411" s="76"/>
      <c r="AM411" s="76"/>
      <c r="AN411" s="76"/>
      <c r="AO411" s="76"/>
      <c r="AP411" s="76"/>
      <c r="AQ411" s="76"/>
      <c r="AR411" s="76"/>
      <c r="AS411" s="76"/>
      <c r="AT411" s="76"/>
      <c r="AU411" s="76"/>
      <c r="AV411" s="76"/>
      <c r="AW411" s="76"/>
      <c r="AX411" s="76"/>
      <c r="AY411" s="76"/>
    </row>
    <row r="412" spans="1:51">
      <c r="A412" s="92"/>
      <c r="B412" s="93"/>
      <c r="C412" s="92"/>
      <c r="D412" s="92"/>
      <c r="E412" s="95"/>
      <c r="F412" s="92"/>
      <c r="G412" s="74"/>
      <c r="H412" s="77"/>
      <c r="I412" s="77"/>
      <c r="J412" s="77"/>
      <c r="K412" s="77"/>
      <c r="L412" s="77"/>
      <c r="M412" s="77"/>
      <c r="N412" s="9"/>
      <c r="O412" s="9"/>
      <c r="P412" s="9"/>
      <c r="Q412" s="9"/>
      <c r="R412" s="10"/>
      <c r="S412" s="9"/>
      <c r="T412" s="9" t="s">
        <v>70</v>
      </c>
      <c r="U412" s="9" t="s">
        <v>71</v>
      </c>
      <c r="V412" s="74"/>
      <c r="W412" s="83"/>
      <c r="X412" s="82"/>
      <c r="Y412" s="86"/>
      <c r="Z412" s="89"/>
      <c r="AA412" s="89"/>
      <c r="AB412" s="77"/>
      <c r="AC412" s="77"/>
      <c r="AD412" s="77"/>
      <c r="AE412" s="77"/>
      <c r="AF412" s="77"/>
      <c r="AG412" s="77"/>
      <c r="AH412" s="80"/>
      <c r="AI412" s="80"/>
      <c r="AJ412" s="74"/>
      <c r="AK412" s="77"/>
      <c r="AL412" s="77"/>
      <c r="AM412" s="77"/>
      <c r="AN412" s="77"/>
      <c r="AO412" s="77"/>
      <c r="AP412" s="77"/>
      <c r="AQ412" s="77"/>
      <c r="AR412" s="77"/>
      <c r="AS412" s="77"/>
      <c r="AT412" s="77"/>
      <c r="AU412" s="77"/>
      <c r="AV412" s="77"/>
      <c r="AW412" s="77"/>
      <c r="AX412" s="77"/>
      <c r="AY412" s="77"/>
    </row>
    <row r="413" spans="1:51" ht="15" customHeight="1">
      <c r="A413" s="59" t="s">
        <v>54</v>
      </c>
      <c r="B413" s="63" t="s">
        <v>55</v>
      </c>
      <c r="C413" s="59">
        <v>2022</v>
      </c>
      <c r="D413" s="59" t="s">
        <v>502</v>
      </c>
      <c r="E413" s="64" t="s">
        <v>504</v>
      </c>
      <c r="F413" s="59" t="s">
        <v>57</v>
      </c>
      <c r="G413" s="39" t="s">
        <v>58</v>
      </c>
      <c r="H413" s="42">
        <v>21101</v>
      </c>
      <c r="I413" s="42" t="s">
        <v>59</v>
      </c>
      <c r="J413" s="42" t="s">
        <v>59</v>
      </c>
      <c r="K413" s="42" t="s">
        <v>510</v>
      </c>
      <c r="L413" s="42" t="s">
        <v>108</v>
      </c>
      <c r="M413" s="42" t="str">
        <f>L413</f>
        <v>DIRECCION GENERAL DE ADQUISICIONES</v>
      </c>
      <c r="N413" s="11"/>
      <c r="O413" s="11"/>
      <c r="P413" s="11"/>
      <c r="Q413" s="11" t="s">
        <v>152</v>
      </c>
      <c r="R413" s="13">
        <v>96410.79</v>
      </c>
      <c r="S413" s="11"/>
      <c r="T413" s="11"/>
      <c r="U413" s="11"/>
      <c r="V413" s="39" t="s">
        <v>152</v>
      </c>
      <c r="W413" s="45" t="s">
        <v>60</v>
      </c>
      <c r="X413" s="45" t="s">
        <v>516</v>
      </c>
      <c r="Y413" s="48">
        <v>44804</v>
      </c>
      <c r="Z413" s="55">
        <v>83112.75</v>
      </c>
      <c r="AA413" s="55">
        <f>Z413*1.16</f>
        <v>96410.79</v>
      </c>
      <c r="AB413" s="42" t="s">
        <v>61</v>
      </c>
      <c r="AC413" s="42" t="s">
        <v>62</v>
      </c>
      <c r="AD413" s="42" t="s">
        <v>63</v>
      </c>
      <c r="AE413" s="42" t="s">
        <v>64</v>
      </c>
      <c r="AF413" s="42" t="s">
        <v>510</v>
      </c>
      <c r="AG413" s="42" t="s">
        <v>65</v>
      </c>
      <c r="AH413" s="51">
        <v>44804</v>
      </c>
      <c r="AI413" s="51">
        <v>44809</v>
      </c>
      <c r="AJ413" s="39" t="s">
        <v>58</v>
      </c>
      <c r="AK413" s="42" t="s">
        <v>66</v>
      </c>
      <c r="AL413" s="42" t="s">
        <v>67</v>
      </c>
      <c r="AM413" s="42" t="s">
        <v>66</v>
      </c>
      <c r="AN413" s="42" t="s">
        <v>66</v>
      </c>
      <c r="AO413" s="42" t="s">
        <v>66</v>
      </c>
      <c r="AP413" s="42" t="s">
        <v>66</v>
      </c>
      <c r="AQ413" s="42" t="s">
        <v>68</v>
      </c>
      <c r="AR413" s="42" t="s">
        <v>68</v>
      </c>
      <c r="AS413" s="42" t="s">
        <v>68</v>
      </c>
      <c r="AT413" s="42" t="s">
        <v>68</v>
      </c>
      <c r="AU413" s="42" t="s">
        <v>68</v>
      </c>
      <c r="AV413" s="42" t="s">
        <v>68</v>
      </c>
      <c r="AW413" s="42" t="s">
        <v>68</v>
      </c>
      <c r="AX413" s="42" t="s">
        <v>68</v>
      </c>
      <c r="AY413" s="42" t="s">
        <v>68</v>
      </c>
    </row>
    <row r="414" spans="1:51">
      <c r="A414" s="60"/>
      <c r="B414" s="63"/>
      <c r="C414" s="60"/>
      <c r="D414" s="60"/>
      <c r="E414" s="65"/>
      <c r="F414" s="60"/>
      <c r="G414" s="40"/>
      <c r="H414" s="43"/>
      <c r="I414" s="43"/>
      <c r="J414" s="43"/>
      <c r="K414" s="43"/>
      <c r="L414" s="43"/>
      <c r="M414" s="43"/>
      <c r="N414" s="11"/>
      <c r="O414" s="11"/>
      <c r="P414" s="11"/>
      <c r="Q414" s="11" t="s">
        <v>196</v>
      </c>
      <c r="R414" s="13">
        <v>103197.66</v>
      </c>
      <c r="S414" s="11" t="s">
        <v>69</v>
      </c>
      <c r="T414" s="11" t="s">
        <v>70</v>
      </c>
      <c r="U414" s="11" t="s">
        <v>71</v>
      </c>
      <c r="V414" s="40"/>
      <c r="W414" s="46"/>
      <c r="X414" s="46"/>
      <c r="Y414" s="49"/>
      <c r="Z414" s="56"/>
      <c r="AA414" s="56"/>
      <c r="AB414" s="43"/>
      <c r="AC414" s="43"/>
      <c r="AD414" s="43"/>
      <c r="AE414" s="43"/>
      <c r="AF414" s="43"/>
      <c r="AG414" s="43"/>
      <c r="AH414" s="52"/>
      <c r="AI414" s="52"/>
      <c r="AJ414" s="40"/>
      <c r="AK414" s="43"/>
      <c r="AL414" s="43"/>
      <c r="AM414" s="43"/>
      <c r="AN414" s="43"/>
      <c r="AO414" s="43"/>
      <c r="AP414" s="43"/>
      <c r="AQ414" s="43"/>
      <c r="AR414" s="43"/>
      <c r="AS414" s="43"/>
      <c r="AT414" s="43"/>
      <c r="AU414" s="43"/>
      <c r="AV414" s="43"/>
      <c r="AW414" s="43"/>
      <c r="AX414" s="43"/>
      <c r="AY414" s="43"/>
    </row>
    <row r="415" spans="1:51">
      <c r="A415" s="61"/>
      <c r="B415" s="63"/>
      <c r="C415" s="61"/>
      <c r="D415" s="61"/>
      <c r="E415" s="65"/>
      <c r="F415" s="61"/>
      <c r="G415" s="41"/>
      <c r="H415" s="44"/>
      <c r="I415" s="44"/>
      <c r="J415" s="44"/>
      <c r="K415" s="44"/>
      <c r="L415" s="44"/>
      <c r="M415" s="44"/>
      <c r="N415" s="11" t="s">
        <v>189</v>
      </c>
      <c r="O415" s="11" t="s">
        <v>190</v>
      </c>
      <c r="P415" s="11" t="s">
        <v>191</v>
      </c>
      <c r="Q415" s="14"/>
      <c r="R415" s="13">
        <v>99323.839999999997</v>
      </c>
      <c r="S415" s="11"/>
      <c r="T415" s="11" t="s">
        <v>70</v>
      </c>
      <c r="U415" s="11" t="s">
        <v>71</v>
      </c>
      <c r="V415" s="41"/>
      <c r="W415" s="47"/>
      <c r="X415" s="46"/>
      <c r="Y415" s="50"/>
      <c r="Z415" s="57"/>
      <c r="AA415" s="57"/>
      <c r="AB415" s="44"/>
      <c r="AC415" s="44"/>
      <c r="AD415" s="44"/>
      <c r="AE415" s="44"/>
      <c r="AF415" s="44"/>
      <c r="AG415" s="44"/>
      <c r="AH415" s="53"/>
      <c r="AI415" s="53"/>
      <c r="AJ415" s="41"/>
      <c r="AK415" s="44"/>
      <c r="AL415" s="44"/>
      <c r="AM415" s="44"/>
      <c r="AN415" s="44"/>
      <c r="AO415" s="44"/>
      <c r="AP415" s="44"/>
      <c r="AQ415" s="44"/>
      <c r="AR415" s="44"/>
      <c r="AS415" s="44"/>
      <c r="AT415" s="44"/>
      <c r="AU415" s="44"/>
      <c r="AV415" s="44"/>
      <c r="AW415" s="44"/>
      <c r="AX415" s="44"/>
      <c r="AY415" s="44"/>
    </row>
    <row r="416" spans="1:51" ht="15" customHeight="1">
      <c r="A416" s="59" t="s">
        <v>54</v>
      </c>
      <c r="B416" s="63" t="s">
        <v>55</v>
      </c>
      <c r="C416" s="59">
        <v>2022</v>
      </c>
      <c r="D416" s="59" t="s">
        <v>502</v>
      </c>
      <c r="E416" s="64" t="s">
        <v>505</v>
      </c>
      <c r="F416" s="59" t="s">
        <v>57</v>
      </c>
      <c r="G416" s="39" t="s">
        <v>58</v>
      </c>
      <c r="H416" s="42">
        <v>21101</v>
      </c>
      <c r="I416" s="42" t="s">
        <v>59</v>
      </c>
      <c r="J416" s="42" t="s">
        <v>59</v>
      </c>
      <c r="K416" s="42" t="s">
        <v>511</v>
      </c>
      <c r="L416" s="42" t="s">
        <v>72</v>
      </c>
      <c r="M416" s="42" t="str">
        <f>L416</f>
        <v>DIRECCION GENERAL DE INFORMATICA</v>
      </c>
      <c r="N416" s="11"/>
      <c r="O416" s="11"/>
      <c r="P416" s="11"/>
      <c r="Q416" s="11" t="s">
        <v>152</v>
      </c>
      <c r="R416" s="13">
        <v>38628</v>
      </c>
      <c r="S416" s="11" t="s">
        <v>462</v>
      </c>
      <c r="T416" s="11" t="s">
        <v>463</v>
      </c>
      <c r="U416" s="11" t="s">
        <v>464</v>
      </c>
      <c r="V416" s="39"/>
      <c r="W416" s="45" t="s">
        <v>60</v>
      </c>
      <c r="X416" s="45" t="s">
        <v>517</v>
      </c>
      <c r="Y416" s="48">
        <v>44826</v>
      </c>
      <c r="Z416" s="55">
        <v>32744</v>
      </c>
      <c r="AA416" s="55">
        <f>Z416*1.16</f>
        <v>37983.040000000001</v>
      </c>
      <c r="AB416" s="42" t="s">
        <v>61</v>
      </c>
      <c r="AC416" s="42" t="s">
        <v>62</v>
      </c>
      <c r="AD416" s="42" t="s">
        <v>63</v>
      </c>
      <c r="AE416" s="42" t="s">
        <v>64</v>
      </c>
      <c r="AF416" s="42" t="s">
        <v>511</v>
      </c>
      <c r="AG416" s="42" t="s">
        <v>65</v>
      </c>
      <c r="AH416" s="51">
        <v>44826</v>
      </c>
      <c r="AI416" s="51">
        <v>44830</v>
      </c>
      <c r="AJ416" s="39" t="s">
        <v>58</v>
      </c>
      <c r="AK416" s="42" t="s">
        <v>66</v>
      </c>
      <c r="AL416" s="42" t="s">
        <v>67</v>
      </c>
      <c r="AM416" s="42" t="s">
        <v>66</v>
      </c>
      <c r="AN416" s="42" t="s">
        <v>66</v>
      </c>
      <c r="AO416" s="42" t="s">
        <v>66</v>
      </c>
      <c r="AP416" s="42" t="s">
        <v>66</v>
      </c>
      <c r="AQ416" s="42" t="s">
        <v>68</v>
      </c>
      <c r="AR416" s="42" t="s">
        <v>68</v>
      </c>
      <c r="AS416" s="42" t="s">
        <v>68</v>
      </c>
      <c r="AT416" s="42" t="s">
        <v>68</v>
      </c>
      <c r="AU416" s="42" t="s">
        <v>68</v>
      </c>
      <c r="AV416" s="42" t="s">
        <v>68</v>
      </c>
      <c r="AW416" s="42" t="s">
        <v>68</v>
      </c>
      <c r="AX416" s="42" t="s">
        <v>68</v>
      </c>
      <c r="AY416" s="42" t="s">
        <v>68</v>
      </c>
    </row>
    <row r="417" spans="1:51">
      <c r="A417" s="60"/>
      <c r="B417" s="63"/>
      <c r="C417" s="60"/>
      <c r="D417" s="60"/>
      <c r="E417" s="65"/>
      <c r="F417" s="60"/>
      <c r="G417" s="40"/>
      <c r="H417" s="43"/>
      <c r="I417" s="43"/>
      <c r="J417" s="43"/>
      <c r="K417" s="43"/>
      <c r="L417" s="43"/>
      <c r="M417" s="43"/>
      <c r="N417" s="11"/>
      <c r="O417" s="11"/>
      <c r="P417" s="11"/>
      <c r="Q417" s="11" t="s">
        <v>134</v>
      </c>
      <c r="R417" s="13">
        <v>39208</v>
      </c>
      <c r="S417" s="11" t="s">
        <v>69</v>
      </c>
      <c r="T417" s="11" t="s">
        <v>70</v>
      </c>
      <c r="U417" s="11" t="s">
        <v>71</v>
      </c>
      <c r="V417" s="40"/>
      <c r="W417" s="46"/>
      <c r="X417" s="46"/>
      <c r="Y417" s="49"/>
      <c r="Z417" s="56"/>
      <c r="AA417" s="56"/>
      <c r="AB417" s="43"/>
      <c r="AC417" s="43"/>
      <c r="AD417" s="43"/>
      <c r="AE417" s="43"/>
      <c r="AF417" s="43"/>
      <c r="AG417" s="43"/>
      <c r="AH417" s="52"/>
      <c r="AI417" s="52"/>
      <c r="AJ417" s="40"/>
      <c r="AK417" s="43"/>
      <c r="AL417" s="43"/>
      <c r="AM417" s="43"/>
      <c r="AN417" s="43"/>
      <c r="AO417" s="43"/>
      <c r="AP417" s="43"/>
      <c r="AQ417" s="43"/>
      <c r="AR417" s="43"/>
      <c r="AS417" s="43"/>
      <c r="AT417" s="43"/>
      <c r="AU417" s="43"/>
      <c r="AV417" s="43"/>
      <c r="AW417" s="43"/>
      <c r="AX417" s="43"/>
      <c r="AY417" s="43"/>
    </row>
    <row r="418" spans="1:51">
      <c r="A418" s="61"/>
      <c r="B418" s="63"/>
      <c r="C418" s="61"/>
      <c r="D418" s="61"/>
      <c r="E418" s="65"/>
      <c r="F418" s="61"/>
      <c r="G418" s="41"/>
      <c r="H418" s="44"/>
      <c r="I418" s="44"/>
      <c r="J418" s="44"/>
      <c r="K418" s="44"/>
      <c r="L418" s="44"/>
      <c r="M418" s="44"/>
      <c r="N418" s="11" t="s">
        <v>462</v>
      </c>
      <c r="O418" s="11" t="s">
        <v>463</v>
      </c>
      <c r="P418" s="11" t="s">
        <v>464</v>
      </c>
      <c r="Q418" s="9"/>
      <c r="R418" s="13">
        <v>37983.040000000001</v>
      </c>
      <c r="S418" s="11"/>
      <c r="T418" s="11" t="s">
        <v>70</v>
      </c>
      <c r="U418" s="11" t="s">
        <v>71</v>
      </c>
      <c r="V418" s="41"/>
      <c r="W418" s="47"/>
      <c r="X418" s="46"/>
      <c r="Y418" s="50"/>
      <c r="Z418" s="57"/>
      <c r="AA418" s="57"/>
      <c r="AB418" s="44"/>
      <c r="AC418" s="44"/>
      <c r="AD418" s="44"/>
      <c r="AE418" s="44"/>
      <c r="AF418" s="44"/>
      <c r="AG418" s="44"/>
      <c r="AH418" s="53"/>
      <c r="AI418" s="53"/>
      <c r="AJ418" s="41"/>
      <c r="AK418" s="44"/>
      <c r="AL418" s="44"/>
      <c r="AM418" s="44"/>
      <c r="AN418" s="44"/>
      <c r="AO418" s="44"/>
      <c r="AP418" s="44"/>
      <c r="AQ418" s="44"/>
      <c r="AR418" s="44"/>
      <c r="AS418" s="44"/>
      <c r="AT418" s="44"/>
      <c r="AU418" s="44"/>
      <c r="AV418" s="44"/>
      <c r="AW418" s="44"/>
      <c r="AX418" s="44"/>
      <c r="AY418" s="44"/>
    </row>
    <row r="419" spans="1:51" ht="15" customHeight="1">
      <c r="A419" s="59" t="s">
        <v>54</v>
      </c>
      <c r="B419" s="63" t="s">
        <v>55</v>
      </c>
      <c r="C419" s="59">
        <v>2022</v>
      </c>
      <c r="D419" s="59" t="s">
        <v>502</v>
      </c>
      <c r="E419" s="64" t="s">
        <v>506</v>
      </c>
      <c r="F419" s="59" t="s">
        <v>57</v>
      </c>
      <c r="G419" s="39" t="s">
        <v>58</v>
      </c>
      <c r="H419" s="42">
        <v>29601</v>
      </c>
      <c r="I419" s="42" t="s">
        <v>59</v>
      </c>
      <c r="J419" s="42" t="s">
        <v>59</v>
      </c>
      <c r="K419" s="42" t="s">
        <v>512</v>
      </c>
      <c r="L419" s="42" t="s">
        <v>174</v>
      </c>
      <c r="M419" s="42" t="str">
        <f>L419</f>
        <v>SECRETARIA DE SEGURIDAD PUBLICA</v>
      </c>
      <c r="N419" s="11"/>
      <c r="O419" s="11"/>
      <c r="P419" s="11"/>
      <c r="Q419" s="11" t="s">
        <v>196</v>
      </c>
      <c r="R419" s="13">
        <v>70499.58</v>
      </c>
      <c r="S419" s="11"/>
      <c r="T419" s="11"/>
      <c r="U419" s="11"/>
      <c r="V419" s="39" t="s">
        <v>196</v>
      </c>
      <c r="W419" s="45" t="s">
        <v>60</v>
      </c>
      <c r="X419" s="45" t="s">
        <v>518</v>
      </c>
      <c r="Y419" s="48">
        <v>44819</v>
      </c>
      <c r="Z419" s="55">
        <v>60775.5</v>
      </c>
      <c r="AA419" s="55">
        <f>Z419*1.16</f>
        <v>70499.58</v>
      </c>
      <c r="AB419" s="42" t="s">
        <v>61</v>
      </c>
      <c r="AC419" s="42" t="s">
        <v>62</v>
      </c>
      <c r="AD419" s="42" t="s">
        <v>63</v>
      </c>
      <c r="AE419" s="42" t="s">
        <v>64</v>
      </c>
      <c r="AF419" s="42" t="s">
        <v>512</v>
      </c>
      <c r="AG419" s="42" t="s">
        <v>65</v>
      </c>
      <c r="AH419" s="51">
        <v>44819</v>
      </c>
      <c r="AI419" s="51">
        <v>44824</v>
      </c>
      <c r="AJ419" s="39" t="s">
        <v>58</v>
      </c>
      <c r="AK419" s="42" t="s">
        <v>66</v>
      </c>
      <c r="AL419" s="42" t="s">
        <v>67</v>
      </c>
      <c r="AM419" s="42" t="s">
        <v>66</v>
      </c>
      <c r="AN419" s="42" t="s">
        <v>66</v>
      </c>
      <c r="AO419" s="42" t="s">
        <v>66</v>
      </c>
      <c r="AP419" s="42" t="s">
        <v>66</v>
      </c>
      <c r="AQ419" s="42" t="s">
        <v>68</v>
      </c>
      <c r="AR419" s="42" t="s">
        <v>68</v>
      </c>
      <c r="AS419" s="42" t="s">
        <v>68</v>
      </c>
      <c r="AT419" s="42" t="s">
        <v>68</v>
      </c>
      <c r="AU419" s="42" t="s">
        <v>68</v>
      </c>
      <c r="AV419" s="42" t="s">
        <v>68</v>
      </c>
      <c r="AW419" s="42" t="s">
        <v>68</v>
      </c>
      <c r="AX419" s="42" t="s">
        <v>68</v>
      </c>
      <c r="AY419" s="42" t="s">
        <v>68</v>
      </c>
    </row>
    <row r="420" spans="1:51" ht="15" customHeight="1">
      <c r="A420" s="60"/>
      <c r="B420" s="63"/>
      <c r="C420" s="60"/>
      <c r="D420" s="60"/>
      <c r="E420" s="65"/>
      <c r="F420" s="60"/>
      <c r="G420" s="40"/>
      <c r="H420" s="43"/>
      <c r="I420" s="43"/>
      <c r="J420" s="43"/>
      <c r="K420" s="43"/>
      <c r="L420" s="43"/>
      <c r="M420" s="43"/>
      <c r="N420" s="11" t="s">
        <v>240</v>
      </c>
      <c r="O420" s="11" t="s">
        <v>241</v>
      </c>
      <c r="P420" s="11" t="s">
        <v>242</v>
      </c>
      <c r="Q420" s="11"/>
      <c r="R420" s="13">
        <v>74414</v>
      </c>
      <c r="S420" s="11" t="s">
        <v>69</v>
      </c>
      <c r="T420" s="11" t="s">
        <v>70</v>
      </c>
      <c r="U420" s="11" t="s">
        <v>71</v>
      </c>
      <c r="V420" s="40"/>
      <c r="W420" s="46"/>
      <c r="X420" s="46"/>
      <c r="Y420" s="49"/>
      <c r="Z420" s="56"/>
      <c r="AA420" s="56"/>
      <c r="AB420" s="43"/>
      <c r="AC420" s="43"/>
      <c r="AD420" s="43"/>
      <c r="AE420" s="43"/>
      <c r="AF420" s="43"/>
      <c r="AG420" s="43"/>
      <c r="AH420" s="52"/>
      <c r="AI420" s="52"/>
      <c r="AJ420" s="40"/>
      <c r="AK420" s="43"/>
      <c r="AL420" s="43"/>
      <c r="AM420" s="43"/>
      <c r="AN420" s="43"/>
      <c r="AO420" s="43"/>
      <c r="AP420" s="43"/>
      <c r="AQ420" s="43"/>
      <c r="AR420" s="43"/>
      <c r="AS420" s="43"/>
      <c r="AT420" s="43"/>
      <c r="AU420" s="43"/>
      <c r="AV420" s="43"/>
      <c r="AW420" s="43"/>
      <c r="AX420" s="43"/>
      <c r="AY420" s="43"/>
    </row>
    <row r="421" spans="1:51">
      <c r="A421" s="61"/>
      <c r="B421" s="63"/>
      <c r="C421" s="61"/>
      <c r="D421" s="61"/>
      <c r="E421" s="66"/>
      <c r="F421" s="61"/>
      <c r="G421" s="41"/>
      <c r="H421" s="44"/>
      <c r="I421" s="44"/>
      <c r="J421" s="44"/>
      <c r="K421" s="44"/>
      <c r="L421" s="44"/>
      <c r="M421" s="44"/>
      <c r="N421" s="11"/>
      <c r="O421" s="11"/>
      <c r="P421" s="11"/>
      <c r="Q421" s="11" t="s">
        <v>514</v>
      </c>
      <c r="R421" s="13">
        <v>76270</v>
      </c>
      <c r="S421" s="11"/>
      <c r="T421" s="11" t="s">
        <v>70</v>
      </c>
      <c r="U421" s="11" t="s">
        <v>71</v>
      </c>
      <c r="V421" s="41"/>
      <c r="W421" s="47"/>
      <c r="X421" s="47"/>
      <c r="Y421" s="50"/>
      <c r="Z421" s="57"/>
      <c r="AA421" s="57"/>
      <c r="AB421" s="44"/>
      <c r="AC421" s="44"/>
      <c r="AD421" s="44"/>
      <c r="AE421" s="44"/>
      <c r="AF421" s="44"/>
      <c r="AG421" s="44"/>
      <c r="AH421" s="53"/>
      <c r="AI421" s="53"/>
      <c r="AJ421" s="41"/>
      <c r="AK421" s="44"/>
      <c r="AL421" s="44"/>
      <c r="AM421" s="44"/>
      <c r="AN421" s="44"/>
      <c r="AO421" s="44"/>
      <c r="AP421" s="44"/>
      <c r="AQ421" s="44"/>
      <c r="AR421" s="44"/>
      <c r="AS421" s="44"/>
      <c r="AT421" s="44"/>
      <c r="AU421" s="44"/>
      <c r="AV421" s="44"/>
      <c r="AW421" s="44"/>
      <c r="AX421" s="44"/>
      <c r="AY421" s="44"/>
    </row>
    <row r="422" spans="1:51" ht="15" customHeight="1">
      <c r="A422" s="59" t="s">
        <v>54</v>
      </c>
      <c r="B422" s="63" t="s">
        <v>55</v>
      </c>
      <c r="C422" s="59">
        <v>2022</v>
      </c>
      <c r="D422" s="59" t="s">
        <v>502</v>
      </c>
      <c r="E422" s="64" t="s">
        <v>507</v>
      </c>
      <c r="F422" s="59" t="s">
        <v>57</v>
      </c>
      <c r="G422" s="39" t="s">
        <v>58</v>
      </c>
      <c r="H422" s="42">
        <v>51201</v>
      </c>
      <c r="I422" s="42" t="s">
        <v>59</v>
      </c>
      <c r="J422" s="42" t="s">
        <v>59</v>
      </c>
      <c r="K422" s="42" t="s">
        <v>513</v>
      </c>
      <c r="L422" s="42" t="s">
        <v>343</v>
      </c>
      <c r="M422" s="42" t="str">
        <f>L422</f>
        <v>UNIDAD DE INTELIGENCIA FINANCIERA</v>
      </c>
      <c r="N422" s="11"/>
      <c r="O422" s="11"/>
      <c r="P422" s="11"/>
      <c r="Q422" s="11" t="s">
        <v>152</v>
      </c>
      <c r="R422" s="13">
        <v>12599.92</v>
      </c>
      <c r="S422" s="11"/>
      <c r="T422" s="11"/>
      <c r="U422" s="11"/>
      <c r="V422" s="39" t="s">
        <v>152</v>
      </c>
      <c r="W422" s="45" t="s">
        <v>60</v>
      </c>
      <c r="X422" s="45" t="s">
        <v>519</v>
      </c>
      <c r="Y422" s="48">
        <v>44827</v>
      </c>
      <c r="Z422" s="55">
        <v>10862</v>
      </c>
      <c r="AA422" s="55">
        <f>Z422*1.16</f>
        <v>12599.919999999998</v>
      </c>
      <c r="AB422" s="42" t="s">
        <v>61</v>
      </c>
      <c r="AC422" s="42" t="s">
        <v>62</v>
      </c>
      <c r="AD422" s="42" t="s">
        <v>63</v>
      </c>
      <c r="AE422" s="42" t="s">
        <v>64</v>
      </c>
      <c r="AF422" s="42" t="s">
        <v>513</v>
      </c>
      <c r="AG422" s="42" t="s">
        <v>65</v>
      </c>
      <c r="AH422" s="51">
        <v>44827</v>
      </c>
      <c r="AI422" s="51">
        <f>AH422+5</f>
        <v>44832</v>
      </c>
      <c r="AJ422" s="39" t="s">
        <v>58</v>
      </c>
      <c r="AK422" s="42" t="s">
        <v>66</v>
      </c>
      <c r="AL422" s="42" t="s">
        <v>67</v>
      </c>
      <c r="AM422" s="42" t="s">
        <v>66</v>
      </c>
      <c r="AN422" s="42" t="s">
        <v>66</v>
      </c>
      <c r="AO422" s="42" t="s">
        <v>66</v>
      </c>
      <c r="AP422" s="42" t="s">
        <v>66</v>
      </c>
      <c r="AQ422" s="42" t="s">
        <v>68</v>
      </c>
      <c r="AR422" s="42" t="s">
        <v>68</v>
      </c>
      <c r="AS422" s="42" t="s">
        <v>68</v>
      </c>
      <c r="AT422" s="42" t="s">
        <v>68</v>
      </c>
      <c r="AU422" s="42" t="s">
        <v>68</v>
      </c>
      <c r="AV422" s="42" t="s">
        <v>68</v>
      </c>
      <c r="AW422" s="42" t="s">
        <v>68</v>
      </c>
      <c r="AX422" s="42" t="s">
        <v>68</v>
      </c>
      <c r="AY422" s="42" t="s">
        <v>68</v>
      </c>
    </row>
    <row r="423" spans="1:51" ht="15" customHeight="1">
      <c r="A423" s="60"/>
      <c r="B423" s="63"/>
      <c r="C423" s="60"/>
      <c r="D423" s="60"/>
      <c r="E423" s="65"/>
      <c r="F423" s="60"/>
      <c r="G423" s="40"/>
      <c r="H423" s="43"/>
      <c r="I423" s="43"/>
      <c r="J423" s="43"/>
      <c r="K423" s="43"/>
      <c r="L423" s="43"/>
      <c r="M423" s="43"/>
      <c r="N423" s="11"/>
      <c r="O423" s="11"/>
      <c r="P423" s="11"/>
      <c r="Q423" s="11"/>
      <c r="R423" s="13"/>
      <c r="S423" s="11" t="s">
        <v>69</v>
      </c>
      <c r="T423" s="11" t="s">
        <v>70</v>
      </c>
      <c r="U423" s="11" t="s">
        <v>71</v>
      </c>
      <c r="V423" s="40"/>
      <c r="W423" s="46"/>
      <c r="X423" s="46"/>
      <c r="Y423" s="49"/>
      <c r="Z423" s="56"/>
      <c r="AA423" s="56"/>
      <c r="AB423" s="43"/>
      <c r="AC423" s="43"/>
      <c r="AD423" s="43"/>
      <c r="AE423" s="43"/>
      <c r="AF423" s="43"/>
      <c r="AG423" s="43"/>
      <c r="AH423" s="52"/>
      <c r="AI423" s="52"/>
      <c r="AJ423" s="40"/>
      <c r="AK423" s="43"/>
      <c r="AL423" s="43"/>
      <c r="AM423" s="43"/>
      <c r="AN423" s="43"/>
      <c r="AO423" s="43"/>
      <c r="AP423" s="43"/>
      <c r="AQ423" s="43"/>
      <c r="AR423" s="43"/>
      <c r="AS423" s="43"/>
      <c r="AT423" s="43"/>
      <c r="AU423" s="43"/>
      <c r="AV423" s="43"/>
      <c r="AW423" s="43"/>
      <c r="AX423" s="43"/>
      <c r="AY423" s="43"/>
    </row>
    <row r="424" spans="1:51">
      <c r="A424" s="61"/>
      <c r="B424" s="63"/>
      <c r="C424" s="61"/>
      <c r="D424" s="61"/>
      <c r="E424" s="66"/>
      <c r="F424" s="61"/>
      <c r="G424" s="41"/>
      <c r="H424" s="44"/>
      <c r="I424" s="44"/>
      <c r="J424" s="44"/>
      <c r="K424" s="44"/>
      <c r="L424" s="44"/>
      <c r="M424" s="44"/>
      <c r="N424" s="11"/>
      <c r="O424" s="11"/>
      <c r="P424" s="11"/>
      <c r="Q424" s="11"/>
      <c r="R424" s="13"/>
      <c r="S424" s="11"/>
      <c r="T424" s="11" t="s">
        <v>70</v>
      </c>
      <c r="U424" s="11" t="s">
        <v>71</v>
      </c>
      <c r="V424" s="41"/>
      <c r="W424" s="47"/>
      <c r="X424" s="47"/>
      <c r="Y424" s="50"/>
      <c r="Z424" s="57"/>
      <c r="AA424" s="57"/>
      <c r="AB424" s="44"/>
      <c r="AC424" s="44"/>
      <c r="AD424" s="44"/>
      <c r="AE424" s="44"/>
      <c r="AF424" s="44"/>
      <c r="AG424" s="44"/>
      <c r="AH424" s="53"/>
      <c r="AI424" s="53"/>
      <c r="AJ424" s="41"/>
      <c r="AK424" s="44"/>
      <c r="AL424" s="44"/>
      <c r="AM424" s="44"/>
      <c r="AN424" s="44"/>
      <c r="AO424" s="44"/>
      <c r="AP424" s="44"/>
      <c r="AQ424" s="44"/>
      <c r="AR424" s="44"/>
      <c r="AS424" s="44"/>
      <c r="AT424" s="44"/>
      <c r="AU424" s="44"/>
      <c r="AV424" s="44"/>
      <c r="AW424" s="44"/>
      <c r="AX424" s="44"/>
      <c r="AY424" s="44"/>
    </row>
    <row r="425" spans="1:51" ht="15" customHeight="1">
      <c r="A425" s="59" t="s">
        <v>54</v>
      </c>
      <c r="B425" s="63" t="s">
        <v>55</v>
      </c>
      <c r="C425" s="59">
        <v>2022</v>
      </c>
      <c r="D425" s="59" t="s">
        <v>520</v>
      </c>
      <c r="E425" s="64" t="s">
        <v>521</v>
      </c>
      <c r="F425" s="59" t="s">
        <v>57</v>
      </c>
      <c r="G425" s="39" t="s">
        <v>58</v>
      </c>
      <c r="H425" s="42">
        <v>21401</v>
      </c>
      <c r="I425" s="42" t="s">
        <v>59</v>
      </c>
      <c r="J425" s="42" t="s">
        <v>59</v>
      </c>
      <c r="K425" s="42" t="s">
        <v>529</v>
      </c>
      <c r="L425" s="42" t="s">
        <v>536</v>
      </c>
      <c r="M425" s="42" t="str">
        <f>L425</f>
        <v>DIRECCION GENERAL DE POLITICA Y CREDITO</v>
      </c>
      <c r="N425" s="11"/>
      <c r="O425" s="11"/>
      <c r="P425" s="11"/>
      <c r="Q425" s="11" t="s">
        <v>152</v>
      </c>
      <c r="R425" s="32">
        <v>12095.32</v>
      </c>
      <c r="S425" s="11"/>
      <c r="T425" s="11"/>
      <c r="U425" s="11"/>
      <c r="V425" s="39" t="s">
        <v>152</v>
      </c>
      <c r="W425" s="45" t="s">
        <v>60</v>
      </c>
      <c r="X425" s="45" t="s">
        <v>537</v>
      </c>
      <c r="Y425" s="48">
        <v>44866</v>
      </c>
      <c r="Z425" s="55">
        <v>10427</v>
      </c>
      <c r="AA425" s="55">
        <f>Z425*1.16</f>
        <v>12095.32</v>
      </c>
      <c r="AB425" s="42" t="s">
        <v>61</v>
      </c>
      <c r="AC425" s="42" t="s">
        <v>62</v>
      </c>
      <c r="AD425" s="42" t="s">
        <v>63</v>
      </c>
      <c r="AE425" s="42" t="s">
        <v>64</v>
      </c>
      <c r="AF425" s="42" t="s">
        <v>529</v>
      </c>
      <c r="AG425" s="42" t="s">
        <v>65</v>
      </c>
      <c r="AH425" s="51">
        <v>44866</v>
      </c>
      <c r="AI425" s="51">
        <v>44869</v>
      </c>
      <c r="AJ425" s="39" t="s">
        <v>58</v>
      </c>
      <c r="AK425" s="42" t="s">
        <v>66</v>
      </c>
      <c r="AL425" s="42" t="s">
        <v>67</v>
      </c>
      <c r="AM425" s="42" t="s">
        <v>66</v>
      </c>
      <c r="AN425" s="42" t="s">
        <v>66</v>
      </c>
      <c r="AO425" s="42" t="s">
        <v>66</v>
      </c>
      <c r="AP425" s="42" t="s">
        <v>66</v>
      </c>
      <c r="AQ425" s="42" t="s">
        <v>68</v>
      </c>
      <c r="AR425" s="42" t="s">
        <v>68</v>
      </c>
      <c r="AS425" s="42" t="s">
        <v>68</v>
      </c>
      <c r="AT425" s="42" t="s">
        <v>68</v>
      </c>
      <c r="AU425" s="42" t="s">
        <v>68</v>
      </c>
      <c r="AV425" s="42" t="s">
        <v>68</v>
      </c>
      <c r="AW425" s="42" t="s">
        <v>68</v>
      </c>
      <c r="AX425" s="42" t="s">
        <v>68</v>
      </c>
      <c r="AY425" s="42" t="s">
        <v>68</v>
      </c>
    </row>
    <row r="426" spans="1:51">
      <c r="A426" s="60"/>
      <c r="B426" s="63"/>
      <c r="C426" s="60"/>
      <c r="D426" s="60"/>
      <c r="E426" s="65"/>
      <c r="F426" s="60"/>
      <c r="G426" s="40"/>
      <c r="H426" s="43"/>
      <c r="I426" s="43"/>
      <c r="J426" s="43"/>
      <c r="K426" s="43"/>
      <c r="L426" s="43"/>
      <c r="M426" s="43"/>
      <c r="N426" s="11"/>
      <c r="O426" s="11"/>
      <c r="P426" s="11"/>
      <c r="Q426" s="11"/>
      <c r="R426" s="18"/>
      <c r="S426" s="11" t="s">
        <v>69</v>
      </c>
      <c r="T426" s="11" t="s">
        <v>70</v>
      </c>
      <c r="U426" s="11" t="s">
        <v>71</v>
      </c>
      <c r="V426" s="40"/>
      <c r="W426" s="46"/>
      <c r="X426" s="46"/>
      <c r="Y426" s="49"/>
      <c r="Z426" s="56"/>
      <c r="AA426" s="56"/>
      <c r="AB426" s="43"/>
      <c r="AC426" s="43"/>
      <c r="AD426" s="43"/>
      <c r="AE426" s="43"/>
      <c r="AF426" s="43"/>
      <c r="AG426" s="43"/>
      <c r="AH426" s="52"/>
      <c r="AI426" s="52"/>
      <c r="AJ426" s="40"/>
      <c r="AK426" s="43"/>
      <c r="AL426" s="43"/>
      <c r="AM426" s="43"/>
      <c r="AN426" s="43"/>
      <c r="AO426" s="43"/>
      <c r="AP426" s="43"/>
      <c r="AQ426" s="43"/>
      <c r="AR426" s="43"/>
      <c r="AS426" s="43"/>
      <c r="AT426" s="43"/>
      <c r="AU426" s="43"/>
      <c r="AV426" s="43"/>
      <c r="AW426" s="43"/>
      <c r="AX426" s="43"/>
      <c r="AY426" s="43"/>
    </row>
    <row r="427" spans="1:51">
      <c r="A427" s="61"/>
      <c r="B427" s="63"/>
      <c r="C427" s="61"/>
      <c r="D427" s="61"/>
      <c r="E427" s="66"/>
      <c r="F427" s="61"/>
      <c r="G427" s="41"/>
      <c r="H427" s="44"/>
      <c r="I427" s="44"/>
      <c r="J427" s="44"/>
      <c r="K427" s="44"/>
      <c r="L427" s="44"/>
      <c r="M427" s="44"/>
      <c r="N427" s="11"/>
      <c r="O427" s="11"/>
      <c r="P427" s="11"/>
      <c r="Q427" s="9"/>
      <c r="R427" s="18"/>
      <c r="S427" s="11"/>
      <c r="T427" s="11" t="s">
        <v>70</v>
      </c>
      <c r="U427" s="11" t="s">
        <v>538</v>
      </c>
      <c r="V427" s="41"/>
      <c r="W427" s="47"/>
      <c r="X427" s="46"/>
      <c r="Y427" s="50"/>
      <c r="Z427" s="57"/>
      <c r="AA427" s="57"/>
      <c r="AB427" s="44"/>
      <c r="AC427" s="44"/>
      <c r="AD427" s="44"/>
      <c r="AE427" s="44"/>
      <c r="AF427" s="44"/>
      <c r="AG427" s="44"/>
      <c r="AH427" s="53"/>
      <c r="AI427" s="53"/>
      <c r="AJ427" s="41"/>
      <c r="AK427" s="44"/>
      <c r="AL427" s="44"/>
      <c r="AM427" s="44"/>
      <c r="AN427" s="44"/>
      <c r="AO427" s="44"/>
      <c r="AP427" s="44"/>
      <c r="AQ427" s="44"/>
      <c r="AR427" s="44"/>
      <c r="AS427" s="44"/>
      <c r="AT427" s="44"/>
      <c r="AU427" s="44"/>
      <c r="AV427" s="44"/>
      <c r="AW427" s="44"/>
      <c r="AX427" s="44"/>
      <c r="AY427" s="44"/>
    </row>
    <row r="428" spans="1:51" ht="15" customHeight="1">
      <c r="A428" s="59" t="s">
        <v>54</v>
      </c>
      <c r="B428" s="63" t="s">
        <v>55</v>
      </c>
      <c r="C428" s="59">
        <v>2022</v>
      </c>
      <c r="D428" s="59" t="s">
        <v>520</v>
      </c>
      <c r="E428" s="64" t="s">
        <v>522</v>
      </c>
      <c r="F428" s="59" t="s">
        <v>57</v>
      </c>
      <c r="G428" s="39" t="s">
        <v>58</v>
      </c>
      <c r="H428" s="42">
        <v>21601</v>
      </c>
      <c r="I428" s="42" t="s">
        <v>59</v>
      </c>
      <c r="J428" s="42" t="s">
        <v>59</v>
      </c>
      <c r="K428" s="42" t="s">
        <v>530</v>
      </c>
      <c r="L428" s="42" t="s">
        <v>168</v>
      </c>
      <c r="M428" s="42" t="str">
        <f>L428</f>
        <v>DIRECCION GENERAL DE APOYO ADMINISTRATIVO</v>
      </c>
      <c r="N428" s="11"/>
      <c r="O428" s="11"/>
      <c r="P428" s="11"/>
      <c r="Q428" s="11" t="s">
        <v>196</v>
      </c>
      <c r="R428" s="32">
        <v>14262.6</v>
      </c>
      <c r="S428" s="11"/>
      <c r="T428" s="11"/>
      <c r="U428" s="11"/>
      <c r="V428" s="39" t="s">
        <v>196</v>
      </c>
      <c r="W428" s="45" t="s">
        <v>60</v>
      </c>
      <c r="X428" s="45" t="s">
        <v>539</v>
      </c>
      <c r="Y428" s="48">
        <v>44861</v>
      </c>
      <c r="Z428" s="55">
        <v>12295.34</v>
      </c>
      <c r="AA428" s="55">
        <v>14262.6</v>
      </c>
      <c r="AB428" s="42" t="s">
        <v>61</v>
      </c>
      <c r="AC428" s="42" t="s">
        <v>62</v>
      </c>
      <c r="AD428" s="42" t="s">
        <v>63</v>
      </c>
      <c r="AE428" s="42" t="s">
        <v>64</v>
      </c>
      <c r="AF428" s="42" t="s">
        <v>530</v>
      </c>
      <c r="AG428" s="42" t="s">
        <v>65</v>
      </c>
      <c r="AH428" s="51">
        <v>44861</v>
      </c>
      <c r="AI428" s="51">
        <v>44866</v>
      </c>
      <c r="AJ428" s="39" t="s">
        <v>58</v>
      </c>
      <c r="AK428" s="42" t="s">
        <v>66</v>
      </c>
      <c r="AL428" s="42" t="s">
        <v>67</v>
      </c>
      <c r="AM428" s="42" t="s">
        <v>66</v>
      </c>
      <c r="AN428" s="42" t="s">
        <v>66</v>
      </c>
      <c r="AO428" s="42" t="s">
        <v>66</v>
      </c>
      <c r="AP428" s="42" t="s">
        <v>66</v>
      </c>
      <c r="AQ428" s="42" t="s">
        <v>68</v>
      </c>
      <c r="AR428" s="42" t="s">
        <v>68</v>
      </c>
      <c r="AS428" s="42" t="s">
        <v>68</v>
      </c>
      <c r="AT428" s="42" t="s">
        <v>68</v>
      </c>
      <c r="AU428" s="42" t="s">
        <v>68</v>
      </c>
      <c r="AV428" s="42" t="s">
        <v>68</v>
      </c>
      <c r="AW428" s="42" t="s">
        <v>68</v>
      </c>
      <c r="AX428" s="42" t="s">
        <v>68</v>
      </c>
      <c r="AY428" s="42" t="s">
        <v>68</v>
      </c>
    </row>
    <row r="429" spans="1:51">
      <c r="A429" s="60"/>
      <c r="B429" s="63"/>
      <c r="C429" s="60"/>
      <c r="D429" s="60"/>
      <c r="E429" s="65"/>
      <c r="F429" s="60"/>
      <c r="G429" s="40"/>
      <c r="H429" s="43"/>
      <c r="I429" s="43"/>
      <c r="J429" s="43"/>
      <c r="K429" s="43"/>
      <c r="L429" s="43"/>
      <c r="M429" s="43"/>
      <c r="N429" s="11"/>
      <c r="O429" s="11"/>
      <c r="P429" s="11"/>
      <c r="Q429" s="11"/>
      <c r="R429" s="18"/>
      <c r="S429" s="11" t="s">
        <v>69</v>
      </c>
      <c r="T429" s="11" t="s">
        <v>70</v>
      </c>
      <c r="U429" s="11" t="s">
        <v>71</v>
      </c>
      <c r="V429" s="40"/>
      <c r="W429" s="46"/>
      <c r="X429" s="46"/>
      <c r="Y429" s="49"/>
      <c r="Z429" s="56"/>
      <c r="AA429" s="56"/>
      <c r="AB429" s="43"/>
      <c r="AC429" s="43"/>
      <c r="AD429" s="43"/>
      <c r="AE429" s="43"/>
      <c r="AF429" s="43"/>
      <c r="AG429" s="43"/>
      <c r="AH429" s="52"/>
      <c r="AI429" s="52"/>
      <c r="AJ429" s="40"/>
      <c r="AK429" s="43"/>
      <c r="AL429" s="43"/>
      <c r="AM429" s="43"/>
      <c r="AN429" s="43"/>
      <c r="AO429" s="43"/>
      <c r="AP429" s="43"/>
      <c r="AQ429" s="43"/>
      <c r="AR429" s="43"/>
      <c r="AS429" s="43"/>
      <c r="AT429" s="43"/>
      <c r="AU429" s="43"/>
      <c r="AV429" s="43"/>
      <c r="AW429" s="43"/>
      <c r="AX429" s="43"/>
      <c r="AY429" s="43"/>
    </row>
    <row r="430" spans="1:51">
      <c r="A430" s="61"/>
      <c r="B430" s="63"/>
      <c r="C430" s="61"/>
      <c r="D430" s="61"/>
      <c r="E430" s="66"/>
      <c r="F430" s="61"/>
      <c r="G430" s="41"/>
      <c r="H430" s="44"/>
      <c r="I430" s="44"/>
      <c r="J430" s="44"/>
      <c r="K430" s="44"/>
      <c r="L430" s="44"/>
      <c r="M430" s="44"/>
      <c r="N430" s="11"/>
      <c r="O430" s="11"/>
      <c r="P430" s="11"/>
      <c r="Q430" s="9"/>
      <c r="R430" s="18"/>
      <c r="S430" s="11"/>
      <c r="T430" s="11" t="s">
        <v>70</v>
      </c>
      <c r="U430" s="11" t="s">
        <v>71</v>
      </c>
      <c r="V430" s="41"/>
      <c r="W430" s="47"/>
      <c r="X430" s="46"/>
      <c r="Y430" s="50"/>
      <c r="Z430" s="57"/>
      <c r="AA430" s="57"/>
      <c r="AB430" s="44"/>
      <c r="AC430" s="44"/>
      <c r="AD430" s="44"/>
      <c r="AE430" s="44"/>
      <c r="AF430" s="44"/>
      <c r="AG430" s="44"/>
      <c r="AH430" s="53"/>
      <c r="AI430" s="53"/>
      <c r="AJ430" s="41"/>
      <c r="AK430" s="44"/>
      <c r="AL430" s="44"/>
      <c r="AM430" s="44"/>
      <c r="AN430" s="44"/>
      <c r="AO430" s="44"/>
      <c r="AP430" s="44"/>
      <c r="AQ430" s="44"/>
      <c r="AR430" s="44"/>
      <c r="AS430" s="44"/>
      <c r="AT430" s="44"/>
      <c r="AU430" s="44"/>
      <c r="AV430" s="44"/>
      <c r="AW430" s="44"/>
      <c r="AX430" s="44"/>
      <c r="AY430" s="44"/>
    </row>
    <row r="431" spans="1:51" ht="15" customHeight="1">
      <c r="A431" s="59" t="s">
        <v>54</v>
      </c>
      <c r="B431" s="63" t="s">
        <v>55</v>
      </c>
      <c r="C431" s="59">
        <v>2022</v>
      </c>
      <c r="D431" s="59" t="s">
        <v>520</v>
      </c>
      <c r="E431" s="64" t="s">
        <v>523</v>
      </c>
      <c r="F431" s="59" t="s">
        <v>57</v>
      </c>
      <c r="G431" s="39" t="s">
        <v>58</v>
      </c>
      <c r="H431" s="42">
        <v>21101</v>
      </c>
      <c r="I431" s="42" t="s">
        <v>59</v>
      </c>
      <c r="J431" s="42" t="s">
        <v>59</v>
      </c>
      <c r="K431" s="42" t="s">
        <v>531</v>
      </c>
      <c r="L431" s="42" t="s">
        <v>120</v>
      </c>
      <c r="M431" s="42" t="str">
        <f>L431</f>
        <v>SECRETARIA DE GOBIERNO</v>
      </c>
      <c r="N431" s="11"/>
      <c r="O431" s="11"/>
      <c r="P431" s="11"/>
      <c r="Q431" s="11" t="s">
        <v>152</v>
      </c>
      <c r="R431" s="32">
        <v>48285</v>
      </c>
      <c r="S431" s="11" t="s">
        <v>462</v>
      </c>
      <c r="T431" s="11" t="s">
        <v>463</v>
      </c>
      <c r="U431" s="11" t="s">
        <v>464</v>
      </c>
      <c r="V431" s="39"/>
      <c r="W431" s="45" t="s">
        <v>60</v>
      </c>
      <c r="X431" s="45" t="s">
        <v>540</v>
      </c>
      <c r="Y431" s="48">
        <v>44837</v>
      </c>
      <c r="Z431" s="55">
        <v>40930</v>
      </c>
      <c r="AA431" s="55">
        <f>Z431*1.16</f>
        <v>47478.799999999996</v>
      </c>
      <c r="AB431" s="42" t="s">
        <v>61</v>
      </c>
      <c r="AC431" s="42" t="s">
        <v>62</v>
      </c>
      <c r="AD431" s="42" t="s">
        <v>63</v>
      </c>
      <c r="AE431" s="42" t="s">
        <v>64</v>
      </c>
      <c r="AF431" s="42" t="s">
        <v>531</v>
      </c>
      <c r="AG431" s="42" t="s">
        <v>65</v>
      </c>
      <c r="AH431" s="51">
        <v>44837</v>
      </c>
      <c r="AI431" s="51">
        <v>44840</v>
      </c>
      <c r="AJ431" s="39" t="s">
        <v>58</v>
      </c>
      <c r="AK431" s="42" t="s">
        <v>66</v>
      </c>
      <c r="AL431" s="42" t="s">
        <v>67</v>
      </c>
      <c r="AM431" s="42" t="s">
        <v>66</v>
      </c>
      <c r="AN431" s="42" t="s">
        <v>66</v>
      </c>
      <c r="AO431" s="42" t="s">
        <v>66</v>
      </c>
      <c r="AP431" s="42" t="s">
        <v>66</v>
      </c>
      <c r="AQ431" s="42" t="s">
        <v>68</v>
      </c>
      <c r="AR431" s="42" t="s">
        <v>68</v>
      </c>
      <c r="AS431" s="42" t="s">
        <v>68</v>
      </c>
      <c r="AT431" s="42" t="s">
        <v>68</v>
      </c>
      <c r="AU431" s="42" t="s">
        <v>68</v>
      </c>
      <c r="AV431" s="42" t="s">
        <v>68</v>
      </c>
      <c r="AW431" s="42" t="s">
        <v>68</v>
      </c>
      <c r="AX431" s="42" t="s">
        <v>68</v>
      </c>
      <c r="AY431" s="42" t="s">
        <v>68</v>
      </c>
    </row>
    <row r="432" spans="1:51">
      <c r="A432" s="60"/>
      <c r="B432" s="63"/>
      <c r="C432" s="60"/>
      <c r="D432" s="60"/>
      <c r="E432" s="65"/>
      <c r="F432" s="60"/>
      <c r="G432" s="40"/>
      <c r="H432" s="43"/>
      <c r="I432" s="43"/>
      <c r="J432" s="43"/>
      <c r="K432" s="43"/>
      <c r="L432" s="43"/>
      <c r="M432" s="43"/>
      <c r="N432" s="11"/>
      <c r="O432" s="11"/>
      <c r="P432" s="11"/>
      <c r="Q432" s="11" t="s">
        <v>134</v>
      </c>
      <c r="R432" s="18">
        <v>49010</v>
      </c>
      <c r="S432" s="11" t="s">
        <v>69</v>
      </c>
      <c r="T432" s="11" t="s">
        <v>70</v>
      </c>
      <c r="U432" s="11" t="s">
        <v>71</v>
      </c>
      <c r="V432" s="40"/>
      <c r="W432" s="46"/>
      <c r="X432" s="46"/>
      <c r="Y432" s="49"/>
      <c r="Z432" s="56"/>
      <c r="AA432" s="56"/>
      <c r="AB432" s="43"/>
      <c r="AC432" s="43"/>
      <c r="AD432" s="43"/>
      <c r="AE432" s="43"/>
      <c r="AF432" s="43"/>
      <c r="AG432" s="43"/>
      <c r="AH432" s="52"/>
      <c r="AI432" s="52"/>
      <c r="AJ432" s="40"/>
      <c r="AK432" s="43"/>
      <c r="AL432" s="43"/>
      <c r="AM432" s="43"/>
      <c r="AN432" s="43"/>
      <c r="AO432" s="43"/>
      <c r="AP432" s="43"/>
      <c r="AQ432" s="43"/>
      <c r="AR432" s="43"/>
      <c r="AS432" s="43"/>
      <c r="AT432" s="43"/>
      <c r="AU432" s="43"/>
      <c r="AV432" s="43"/>
      <c r="AW432" s="43"/>
      <c r="AX432" s="43"/>
      <c r="AY432" s="43"/>
    </row>
    <row r="433" spans="1:51">
      <c r="A433" s="61"/>
      <c r="B433" s="63"/>
      <c r="C433" s="61"/>
      <c r="D433" s="61"/>
      <c r="E433" s="66"/>
      <c r="F433" s="61"/>
      <c r="G433" s="41"/>
      <c r="H433" s="44"/>
      <c r="I433" s="44"/>
      <c r="J433" s="44"/>
      <c r="K433" s="44"/>
      <c r="L433" s="44"/>
      <c r="M433" s="44"/>
      <c r="N433" s="11" t="s">
        <v>462</v>
      </c>
      <c r="O433" s="11" t="s">
        <v>463</v>
      </c>
      <c r="P433" s="11" t="s">
        <v>464</v>
      </c>
      <c r="Q433" s="9"/>
      <c r="R433" s="18">
        <v>47478.8</v>
      </c>
      <c r="S433" s="11"/>
      <c r="T433" s="11" t="s">
        <v>70</v>
      </c>
      <c r="U433" s="11" t="s">
        <v>71</v>
      </c>
      <c r="V433" s="41"/>
      <c r="W433" s="47"/>
      <c r="X433" s="46"/>
      <c r="Y433" s="50"/>
      <c r="Z433" s="57"/>
      <c r="AA433" s="57"/>
      <c r="AB433" s="44"/>
      <c r="AC433" s="44"/>
      <c r="AD433" s="44"/>
      <c r="AE433" s="44"/>
      <c r="AF433" s="44"/>
      <c r="AG433" s="44"/>
      <c r="AH433" s="53"/>
      <c r="AI433" s="53"/>
      <c r="AJ433" s="41"/>
      <c r="AK433" s="44"/>
      <c r="AL433" s="44"/>
      <c r="AM433" s="44"/>
      <c r="AN433" s="44"/>
      <c r="AO433" s="44"/>
      <c r="AP433" s="44"/>
      <c r="AQ433" s="44"/>
      <c r="AR433" s="44"/>
      <c r="AS433" s="44"/>
      <c r="AT433" s="44"/>
      <c r="AU433" s="44"/>
      <c r="AV433" s="44"/>
      <c r="AW433" s="44"/>
      <c r="AX433" s="44"/>
      <c r="AY433" s="44"/>
    </row>
    <row r="434" spans="1:51" ht="15" customHeight="1">
      <c r="A434" s="59" t="s">
        <v>54</v>
      </c>
      <c r="B434" s="63" t="s">
        <v>55</v>
      </c>
      <c r="C434" s="59">
        <v>2022</v>
      </c>
      <c r="D434" s="59" t="s">
        <v>520</v>
      </c>
      <c r="E434" s="64" t="s">
        <v>524</v>
      </c>
      <c r="F434" s="59" t="s">
        <v>57</v>
      </c>
      <c r="G434" s="39" t="s">
        <v>58</v>
      </c>
      <c r="H434" s="42">
        <v>21401</v>
      </c>
      <c r="I434" s="42" t="s">
        <v>59</v>
      </c>
      <c r="J434" s="42" t="s">
        <v>59</v>
      </c>
      <c r="K434" s="42" t="s">
        <v>532</v>
      </c>
      <c r="L434" s="42" t="s">
        <v>120</v>
      </c>
      <c r="M434" s="42" t="str">
        <f>L434</f>
        <v>SECRETARIA DE GOBIERNO</v>
      </c>
      <c r="N434" s="11" t="s">
        <v>73</v>
      </c>
      <c r="O434" s="11" t="s">
        <v>74</v>
      </c>
      <c r="P434" s="11" t="s">
        <v>75</v>
      </c>
      <c r="Q434" s="11"/>
      <c r="R434" s="32">
        <v>174652.73</v>
      </c>
      <c r="S434" s="11" t="s">
        <v>462</v>
      </c>
      <c r="T434" s="11" t="s">
        <v>463</v>
      </c>
      <c r="U434" s="11" t="s">
        <v>464</v>
      </c>
      <c r="V434" s="23"/>
      <c r="W434" s="45" t="s">
        <v>60</v>
      </c>
      <c r="X434" s="33" t="s">
        <v>541</v>
      </c>
      <c r="Y434" s="48">
        <v>44837</v>
      </c>
      <c r="Z434" s="20">
        <v>25095.07</v>
      </c>
      <c r="AA434" s="20">
        <f>Z434*1.16</f>
        <v>29110.281199999998</v>
      </c>
      <c r="AB434" s="42" t="s">
        <v>61</v>
      </c>
      <c r="AC434" s="42" t="s">
        <v>62</v>
      </c>
      <c r="AD434" s="42" t="s">
        <v>63</v>
      </c>
      <c r="AE434" s="42" t="s">
        <v>64</v>
      </c>
      <c r="AF434" s="42" t="s">
        <v>532</v>
      </c>
      <c r="AG434" s="42" t="s">
        <v>65</v>
      </c>
      <c r="AH434" s="51">
        <v>44837</v>
      </c>
      <c r="AI434" s="51">
        <v>44840</v>
      </c>
      <c r="AJ434" s="39" t="s">
        <v>58</v>
      </c>
      <c r="AK434" s="42" t="s">
        <v>66</v>
      </c>
      <c r="AL434" s="42" t="s">
        <v>67</v>
      </c>
      <c r="AM434" s="42" t="s">
        <v>66</v>
      </c>
      <c r="AN434" s="42" t="s">
        <v>66</v>
      </c>
      <c r="AO434" s="42" t="s">
        <v>66</v>
      </c>
      <c r="AP434" s="42" t="s">
        <v>66</v>
      </c>
      <c r="AQ434" s="42" t="s">
        <v>68</v>
      </c>
      <c r="AR434" s="42" t="s">
        <v>68</v>
      </c>
      <c r="AS434" s="42" t="s">
        <v>68</v>
      </c>
      <c r="AT434" s="42" t="s">
        <v>68</v>
      </c>
      <c r="AU434" s="42" t="s">
        <v>68</v>
      </c>
      <c r="AV434" s="42" t="s">
        <v>68</v>
      </c>
      <c r="AW434" s="42" t="s">
        <v>68</v>
      </c>
      <c r="AX434" s="42" t="s">
        <v>68</v>
      </c>
      <c r="AY434" s="42" t="s">
        <v>68</v>
      </c>
    </row>
    <row r="435" spans="1:51" ht="15" customHeight="1">
      <c r="A435" s="60"/>
      <c r="B435" s="63"/>
      <c r="C435" s="60"/>
      <c r="D435" s="60"/>
      <c r="E435" s="65"/>
      <c r="F435" s="60"/>
      <c r="G435" s="40"/>
      <c r="H435" s="43"/>
      <c r="I435" s="43"/>
      <c r="J435" s="43"/>
      <c r="K435" s="43"/>
      <c r="L435" s="43"/>
      <c r="M435" s="43"/>
      <c r="N435" s="11"/>
      <c r="O435" s="11"/>
      <c r="P435" s="11"/>
      <c r="Q435" s="11" t="s">
        <v>152</v>
      </c>
      <c r="R435" s="18">
        <v>158493.12</v>
      </c>
      <c r="S435" s="11" t="s">
        <v>69</v>
      </c>
      <c r="T435" s="11" t="s">
        <v>70</v>
      </c>
      <c r="U435" s="11" t="s">
        <v>71</v>
      </c>
      <c r="V435" s="39" t="s">
        <v>152</v>
      </c>
      <c r="W435" s="46"/>
      <c r="X435" s="46" t="s">
        <v>542</v>
      </c>
      <c r="Y435" s="49"/>
      <c r="Z435" s="55">
        <v>110232</v>
      </c>
      <c r="AA435" s="55">
        <f>Z435*1.16</f>
        <v>127869.12</v>
      </c>
      <c r="AB435" s="43"/>
      <c r="AC435" s="43"/>
      <c r="AD435" s="43"/>
      <c r="AE435" s="43"/>
      <c r="AF435" s="43"/>
      <c r="AG435" s="43"/>
      <c r="AH435" s="52"/>
      <c r="AI435" s="52"/>
      <c r="AJ435" s="40"/>
      <c r="AK435" s="43"/>
      <c r="AL435" s="43"/>
      <c r="AM435" s="43"/>
      <c r="AN435" s="43"/>
      <c r="AO435" s="43"/>
      <c r="AP435" s="43"/>
      <c r="AQ435" s="43"/>
      <c r="AR435" s="43"/>
      <c r="AS435" s="43"/>
      <c r="AT435" s="43"/>
      <c r="AU435" s="43"/>
      <c r="AV435" s="43"/>
      <c r="AW435" s="43"/>
      <c r="AX435" s="43"/>
      <c r="AY435" s="43"/>
    </row>
    <row r="436" spans="1:51">
      <c r="A436" s="61"/>
      <c r="B436" s="63"/>
      <c r="C436" s="61"/>
      <c r="D436" s="61"/>
      <c r="E436" s="66"/>
      <c r="F436" s="61"/>
      <c r="G436" s="41"/>
      <c r="H436" s="44"/>
      <c r="I436" s="44"/>
      <c r="J436" s="44"/>
      <c r="K436" s="44"/>
      <c r="L436" s="44"/>
      <c r="M436" s="44"/>
      <c r="N436" s="11" t="s">
        <v>462</v>
      </c>
      <c r="O436" s="11" t="s">
        <v>463</v>
      </c>
      <c r="P436" s="11" t="s">
        <v>464</v>
      </c>
      <c r="Q436" s="9"/>
      <c r="R436" s="18">
        <v>161297.14000000001</v>
      </c>
      <c r="S436" s="11"/>
      <c r="T436" s="11" t="s">
        <v>70</v>
      </c>
      <c r="U436" s="11" t="s">
        <v>71</v>
      </c>
      <c r="V436" s="41"/>
      <c r="W436" s="47"/>
      <c r="X436" s="47"/>
      <c r="Y436" s="50"/>
      <c r="Z436" s="57"/>
      <c r="AA436" s="57"/>
      <c r="AB436" s="44"/>
      <c r="AC436" s="44"/>
      <c r="AD436" s="44"/>
      <c r="AE436" s="44"/>
      <c r="AF436" s="44"/>
      <c r="AG436" s="44"/>
      <c r="AH436" s="53"/>
      <c r="AI436" s="53"/>
      <c r="AJ436" s="41"/>
      <c r="AK436" s="44"/>
      <c r="AL436" s="44"/>
      <c r="AM436" s="44"/>
      <c r="AN436" s="44"/>
      <c r="AO436" s="44"/>
      <c r="AP436" s="44"/>
      <c r="AQ436" s="44"/>
      <c r="AR436" s="44"/>
      <c r="AS436" s="44"/>
      <c r="AT436" s="44"/>
      <c r="AU436" s="44"/>
      <c r="AV436" s="44"/>
      <c r="AW436" s="44"/>
      <c r="AX436" s="44"/>
      <c r="AY436" s="44"/>
    </row>
    <row r="437" spans="1:51" ht="15" customHeight="1">
      <c r="A437" s="59" t="s">
        <v>54</v>
      </c>
      <c r="B437" s="63" t="s">
        <v>55</v>
      </c>
      <c r="C437" s="59">
        <v>2022</v>
      </c>
      <c r="D437" s="59" t="s">
        <v>520</v>
      </c>
      <c r="E437" s="64" t="s">
        <v>525</v>
      </c>
      <c r="F437" s="59" t="s">
        <v>57</v>
      </c>
      <c r="G437" s="39" t="s">
        <v>58</v>
      </c>
      <c r="H437" s="42">
        <v>21401</v>
      </c>
      <c r="I437" s="42" t="s">
        <v>59</v>
      </c>
      <c r="J437" s="42" t="s">
        <v>59</v>
      </c>
      <c r="K437" s="42" t="s">
        <v>533</v>
      </c>
      <c r="L437" s="42" t="s">
        <v>108</v>
      </c>
      <c r="M437" s="42" t="str">
        <f>L437</f>
        <v>DIRECCION GENERAL DE ADQUISICIONES</v>
      </c>
      <c r="N437" s="11"/>
      <c r="O437" s="11"/>
      <c r="P437" s="11"/>
      <c r="Q437" s="11" t="s">
        <v>152</v>
      </c>
      <c r="R437" s="32">
        <v>2784</v>
      </c>
      <c r="S437" s="11"/>
      <c r="T437" s="11"/>
      <c r="U437" s="11"/>
      <c r="V437" s="39" t="s">
        <v>152</v>
      </c>
      <c r="W437" s="45" t="s">
        <v>60</v>
      </c>
      <c r="X437" s="45" t="s">
        <v>543</v>
      </c>
      <c r="Y437" s="48">
        <v>44845</v>
      </c>
      <c r="Z437" s="55">
        <v>2400</v>
      </c>
      <c r="AA437" s="55">
        <f>Z437*1.16</f>
        <v>2784</v>
      </c>
      <c r="AB437" s="42" t="s">
        <v>61</v>
      </c>
      <c r="AC437" s="42" t="s">
        <v>62</v>
      </c>
      <c r="AD437" s="42" t="s">
        <v>63</v>
      </c>
      <c r="AE437" s="42" t="s">
        <v>64</v>
      </c>
      <c r="AF437" s="42" t="s">
        <v>533</v>
      </c>
      <c r="AG437" s="42" t="s">
        <v>65</v>
      </c>
      <c r="AH437" s="51">
        <v>44845</v>
      </c>
      <c r="AI437" s="51">
        <v>44846</v>
      </c>
      <c r="AJ437" s="39" t="s">
        <v>58</v>
      </c>
      <c r="AK437" s="42" t="s">
        <v>66</v>
      </c>
      <c r="AL437" s="42" t="s">
        <v>67</v>
      </c>
      <c r="AM437" s="42" t="s">
        <v>66</v>
      </c>
      <c r="AN437" s="42" t="s">
        <v>66</v>
      </c>
      <c r="AO437" s="42" t="s">
        <v>66</v>
      </c>
      <c r="AP437" s="42" t="s">
        <v>66</v>
      </c>
      <c r="AQ437" s="42" t="s">
        <v>68</v>
      </c>
      <c r="AR437" s="42" t="s">
        <v>68</v>
      </c>
      <c r="AS437" s="42" t="s">
        <v>68</v>
      </c>
      <c r="AT437" s="42" t="s">
        <v>68</v>
      </c>
      <c r="AU437" s="42" t="s">
        <v>68</v>
      </c>
      <c r="AV437" s="42" t="s">
        <v>68</v>
      </c>
      <c r="AW437" s="42" t="s">
        <v>68</v>
      </c>
      <c r="AX437" s="42" t="s">
        <v>68</v>
      </c>
      <c r="AY437" s="42" t="s">
        <v>68</v>
      </c>
    </row>
    <row r="438" spans="1:51">
      <c r="A438" s="60"/>
      <c r="B438" s="63"/>
      <c r="C438" s="60"/>
      <c r="D438" s="60"/>
      <c r="E438" s="65"/>
      <c r="F438" s="60"/>
      <c r="G438" s="40"/>
      <c r="H438" s="43"/>
      <c r="I438" s="43"/>
      <c r="J438" s="43"/>
      <c r="K438" s="43"/>
      <c r="L438" s="43"/>
      <c r="M438" s="43"/>
      <c r="N438" s="11"/>
      <c r="O438" s="11"/>
      <c r="P438" s="11"/>
      <c r="Q438" s="11"/>
      <c r="R438" s="18"/>
      <c r="S438" s="11" t="s">
        <v>69</v>
      </c>
      <c r="T438" s="11" t="s">
        <v>70</v>
      </c>
      <c r="U438" s="11" t="s">
        <v>71</v>
      </c>
      <c r="V438" s="40"/>
      <c r="W438" s="46"/>
      <c r="X438" s="46"/>
      <c r="Y438" s="49"/>
      <c r="Z438" s="56"/>
      <c r="AA438" s="56"/>
      <c r="AB438" s="43"/>
      <c r="AC438" s="43"/>
      <c r="AD438" s="43"/>
      <c r="AE438" s="43"/>
      <c r="AF438" s="43"/>
      <c r="AG438" s="43"/>
      <c r="AH438" s="52"/>
      <c r="AI438" s="52"/>
      <c r="AJ438" s="40"/>
      <c r="AK438" s="43"/>
      <c r="AL438" s="43"/>
      <c r="AM438" s="43"/>
      <c r="AN438" s="43"/>
      <c r="AO438" s="43"/>
      <c r="AP438" s="43"/>
      <c r="AQ438" s="43"/>
      <c r="AR438" s="43"/>
      <c r="AS438" s="43"/>
      <c r="AT438" s="43"/>
      <c r="AU438" s="43"/>
      <c r="AV438" s="43"/>
      <c r="AW438" s="43"/>
      <c r="AX438" s="43"/>
      <c r="AY438" s="43"/>
    </row>
    <row r="439" spans="1:51">
      <c r="A439" s="61"/>
      <c r="B439" s="63"/>
      <c r="C439" s="61"/>
      <c r="D439" s="61"/>
      <c r="E439" s="66"/>
      <c r="F439" s="61"/>
      <c r="G439" s="41"/>
      <c r="H439" s="44"/>
      <c r="I439" s="44"/>
      <c r="J439" s="44"/>
      <c r="K439" s="44"/>
      <c r="L439" s="44"/>
      <c r="M439" s="44"/>
      <c r="N439" s="11"/>
      <c r="O439" s="11"/>
      <c r="P439" s="11"/>
      <c r="Q439" s="9"/>
      <c r="R439" s="18"/>
      <c r="S439" s="11"/>
      <c r="T439" s="11" t="s">
        <v>70</v>
      </c>
      <c r="U439" s="11" t="s">
        <v>71</v>
      </c>
      <c r="V439" s="41"/>
      <c r="W439" s="47"/>
      <c r="X439" s="47"/>
      <c r="Y439" s="50"/>
      <c r="Z439" s="57"/>
      <c r="AA439" s="57"/>
      <c r="AB439" s="44"/>
      <c r="AC439" s="44"/>
      <c r="AD439" s="44"/>
      <c r="AE439" s="44"/>
      <c r="AF439" s="44"/>
      <c r="AG439" s="44"/>
      <c r="AH439" s="53"/>
      <c r="AI439" s="53"/>
      <c r="AJ439" s="41"/>
      <c r="AK439" s="44"/>
      <c r="AL439" s="44"/>
      <c r="AM439" s="44"/>
      <c r="AN439" s="44"/>
      <c r="AO439" s="44"/>
      <c r="AP439" s="44"/>
      <c r="AQ439" s="44"/>
      <c r="AR439" s="44"/>
      <c r="AS439" s="44"/>
      <c r="AT439" s="44"/>
      <c r="AU439" s="44"/>
      <c r="AV439" s="44"/>
      <c r="AW439" s="44"/>
      <c r="AX439" s="44"/>
      <c r="AY439" s="44"/>
    </row>
    <row r="440" spans="1:51" ht="15" customHeight="1">
      <c r="A440" s="59" t="s">
        <v>54</v>
      </c>
      <c r="B440" s="63" t="s">
        <v>55</v>
      </c>
      <c r="C440" s="59">
        <v>2022</v>
      </c>
      <c r="D440" s="59" t="s">
        <v>520</v>
      </c>
      <c r="E440" s="64" t="s">
        <v>526</v>
      </c>
      <c r="F440" s="59" t="s">
        <v>57</v>
      </c>
      <c r="G440" s="39" t="s">
        <v>58</v>
      </c>
      <c r="H440" s="42">
        <v>29101</v>
      </c>
      <c r="I440" s="42" t="s">
        <v>59</v>
      </c>
      <c r="J440" s="42" t="s">
        <v>59</v>
      </c>
      <c r="K440" s="42" t="s">
        <v>534</v>
      </c>
      <c r="L440" s="42" t="s">
        <v>108</v>
      </c>
      <c r="M440" s="42" t="str">
        <f>L440</f>
        <v>DIRECCION GENERAL DE ADQUISICIONES</v>
      </c>
      <c r="N440" s="11" t="s">
        <v>294</v>
      </c>
      <c r="O440" s="11" t="s">
        <v>295</v>
      </c>
      <c r="P440" s="11" t="s">
        <v>296</v>
      </c>
      <c r="Q440" s="11"/>
      <c r="R440" s="32">
        <v>2726</v>
      </c>
      <c r="S440" s="11" t="s">
        <v>294</v>
      </c>
      <c r="T440" s="11" t="s">
        <v>295</v>
      </c>
      <c r="U440" s="11" t="s">
        <v>296</v>
      </c>
      <c r="V440" s="39"/>
      <c r="W440" s="45" t="s">
        <v>60</v>
      </c>
      <c r="X440" s="45" t="s">
        <v>544</v>
      </c>
      <c r="Y440" s="48">
        <v>44868</v>
      </c>
      <c r="Z440" s="55">
        <v>2350</v>
      </c>
      <c r="AA440" s="55">
        <f>Z440*1.16</f>
        <v>2726</v>
      </c>
      <c r="AB440" s="42" t="s">
        <v>61</v>
      </c>
      <c r="AC440" s="42" t="s">
        <v>62</v>
      </c>
      <c r="AD440" s="42" t="s">
        <v>63</v>
      </c>
      <c r="AE440" s="42" t="s">
        <v>64</v>
      </c>
      <c r="AF440" s="42" t="s">
        <v>534</v>
      </c>
      <c r="AG440" s="42" t="s">
        <v>65</v>
      </c>
      <c r="AH440" s="51">
        <v>44868</v>
      </c>
      <c r="AI440" s="51">
        <v>44873</v>
      </c>
      <c r="AJ440" s="39" t="s">
        <v>58</v>
      </c>
      <c r="AK440" s="42" t="s">
        <v>66</v>
      </c>
      <c r="AL440" s="42" t="s">
        <v>67</v>
      </c>
      <c r="AM440" s="42" t="s">
        <v>66</v>
      </c>
      <c r="AN440" s="42" t="s">
        <v>66</v>
      </c>
      <c r="AO440" s="42" t="s">
        <v>66</v>
      </c>
      <c r="AP440" s="42" t="s">
        <v>66</v>
      </c>
      <c r="AQ440" s="42" t="s">
        <v>68</v>
      </c>
      <c r="AR440" s="42" t="s">
        <v>68</v>
      </c>
      <c r="AS440" s="42" t="s">
        <v>68</v>
      </c>
      <c r="AT440" s="42" t="s">
        <v>68</v>
      </c>
      <c r="AU440" s="42" t="s">
        <v>68</v>
      </c>
      <c r="AV440" s="42" t="s">
        <v>68</v>
      </c>
      <c r="AW440" s="42" t="s">
        <v>68</v>
      </c>
      <c r="AX440" s="42" t="s">
        <v>68</v>
      </c>
      <c r="AY440" s="42" t="s">
        <v>68</v>
      </c>
    </row>
    <row r="441" spans="1:51">
      <c r="A441" s="60"/>
      <c r="B441" s="63"/>
      <c r="C441" s="60"/>
      <c r="D441" s="60"/>
      <c r="E441" s="65"/>
      <c r="F441" s="60"/>
      <c r="G441" s="40"/>
      <c r="H441" s="43"/>
      <c r="I441" s="43"/>
      <c r="J441" s="43"/>
      <c r="K441" s="43"/>
      <c r="L441" s="43"/>
      <c r="M441" s="43"/>
      <c r="N441" s="11"/>
      <c r="O441" s="11"/>
      <c r="P441" s="11"/>
      <c r="Q441" s="11"/>
      <c r="R441" s="18"/>
      <c r="S441" s="11" t="s">
        <v>69</v>
      </c>
      <c r="T441" s="11" t="s">
        <v>70</v>
      </c>
      <c r="U441" s="11" t="s">
        <v>71</v>
      </c>
      <c r="V441" s="40"/>
      <c r="W441" s="46"/>
      <c r="X441" s="46"/>
      <c r="Y441" s="49"/>
      <c r="Z441" s="56"/>
      <c r="AA441" s="56"/>
      <c r="AB441" s="43"/>
      <c r="AC441" s="43"/>
      <c r="AD441" s="43"/>
      <c r="AE441" s="43"/>
      <c r="AF441" s="43"/>
      <c r="AG441" s="43"/>
      <c r="AH441" s="52"/>
      <c r="AI441" s="52"/>
      <c r="AJ441" s="40"/>
      <c r="AK441" s="43"/>
      <c r="AL441" s="43"/>
      <c r="AM441" s="43"/>
      <c r="AN441" s="43"/>
      <c r="AO441" s="43"/>
      <c r="AP441" s="43"/>
      <c r="AQ441" s="43"/>
      <c r="AR441" s="43"/>
      <c r="AS441" s="43"/>
      <c r="AT441" s="43"/>
      <c r="AU441" s="43"/>
      <c r="AV441" s="43"/>
      <c r="AW441" s="43"/>
      <c r="AX441" s="43"/>
      <c r="AY441" s="43"/>
    </row>
    <row r="442" spans="1:51">
      <c r="A442" s="61"/>
      <c r="B442" s="63"/>
      <c r="C442" s="61"/>
      <c r="D442" s="61"/>
      <c r="E442" s="66"/>
      <c r="F442" s="61"/>
      <c r="G442" s="41"/>
      <c r="H442" s="44"/>
      <c r="I442" s="44"/>
      <c r="J442" s="44"/>
      <c r="K442" s="44"/>
      <c r="L442" s="44"/>
      <c r="M442" s="44"/>
      <c r="N442" s="11"/>
      <c r="O442" s="11"/>
      <c r="P442" s="11"/>
      <c r="Q442" s="9"/>
      <c r="R442" s="18"/>
      <c r="S442" s="11"/>
      <c r="T442" s="11" t="s">
        <v>70</v>
      </c>
      <c r="U442" s="11" t="s">
        <v>71</v>
      </c>
      <c r="V442" s="41"/>
      <c r="W442" s="47"/>
      <c r="X442" s="47"/>
      <c r="Y442" s="50"/>
      <c r="Z442" s="57"/>
      <c r="AA442" s="57"/>
      <c r="AB442" s="44"/>
      <c r="AC442" s="44"/>
      <c r="AD442" s="44"/>
      <c r="AE442" s="44"/>
      <c r="AF442" s="44"/>
      <c r="AG442" s="44"/>
      <c r="AH442" s="53"/>
      <c r="AI442" s="53"/>
      <c r="AJ442" s="41"/>
      <c r="AK442" s="44"/>
      <c r="AL442" s="44"/>
      <c r="AM442" s="44"/>
      <c r="AN442" s="44"/>
      <c r="AO442" s="44"/>
      <c r="AP442" s="44"/>
      <c r="AQ442" s="44"/>
      <c r="AR442" s="44"/>
      <c r="AS442" s="44"/>
      <c r="AT442" s="44"/>
      <c r="AU442" s="44"/>
      <c r="AV442" s="44"/>
      <c r="AW442" s="44"/>
      <c r="AX442" s="44"/>
      <c r="AY442" s="44"/>
    </row>
    <row r="443" spans="1:51" ht="15" customHeight="1">
      <c r="A443" s="59" t="s">
        <v>54</v>
      </c>
      <c r="B443" s="63" t="s">
        <v>55</v>
      </c>
      <c r="C443" s="59">
        <v>2022</v>
      </c>
      <c r="D443" s="59" t="s">
        <v>520</v>
      </c>
      <c r="E443" s="64" t="s">
        <v>527</v>
      </c>
      <c r="F443" s="59" t="s">
        <v>57</v>
      </c>
      <c r="G443" s="39" t="s">
        <v>58</v>
      </c>
      <c r="H443" s="42">
        <v>21401</v>
      </c>
      <c r="I443" s="42" t="s">
        <v>59</v>
      </c>
      <c r="J443" s="42" t="s">
        <v>59</v>
      </c>
      <c r="K443" s="42" t="s">
        <v>535</v>
      </c>
      <c r="L443" s="42" t="s">
        <v>108</v>
      </c>
      <c r="M443" s="42" t="str">
        <f>L443</f>
        <v>DIRECCION GENERAL DE ADQUISICIONES</v>
      </c>
      <c r="N443" s="11"/>
      <c r="O443" s="11"/>
      <c r="P443" s="11"/>
      <c r="Q443" s="11" t="s">
        <v>152</v>
      </c>
      <c r="R443" s="32">
        <v>10356.48</v>
      </c>
      <c r="S443" s="11"/>
      <c r="T443" s="11"/>
      <c r="U443" s="11"/>
      <c r="V443" s="39" t="s">
        <v>152</v>
      </c>
      <c r="W443" s="45" t="s">
        <v>60</v>
      </c>
      <c r="X443" s="45" t="s">
        <v>545</v>
      </c>
      <c r="Y443" s="48">
        <v>44868</v>
      </c>
      <c r="Z443" s="55">
        <v>8928</v>
      </c>
      <c r="AA443" s="55">
        <f>Z443*1.16</f>
        <v>10356.48</v>
      </c>
      <c r="AB443" s="42" t="s">
        <v>61</v>
      </c>
      <c r="AC443" s="42" t="s">
        <v>62</v>
      </c>
      <c r="AD443" s="42" t="s">
        <v>63</v>
      </c>
      <c r="AE443" s="42" t="s">
        <v>64</v>
      </c>
      <c r="AF443" s="42" t="s">
        <v>535</v>
      </c>
      <c r="AG443" s="42" t="s">
        <v>65</v>
      </c>
      <c r="AH443" s="51">
        <v>44868</v>
      </c>
      <c r="AI443" s="51">
        <v>44869</v>
      </c>
      <c r="AJ443" s="39" t="s">
        <v>58</v>
      </c>
      <c r="AK443" s="42" t="s">
        <v>66</v>
      </c>
      <c r="AL443" s="42" t="s">
        <v>67</v>
      </c>
      <c r="AM443" s="42" t="s">
        <v>66</v>
      </c>
      <c r="AN443" s="42" t="s">
        <v>66</v>
      </c>
      <c r="AO443" s="42" t="s">
        <v>66</v>
      </c>
      <c r="AP443" s="42" t="s">
        <v>66</v>
      </c>
      <c r="AQ443" s="42" t="s">
        <v>68</v>
      </c>
      <c r="AR443" s="42" t="s">
        <v>68</v>
      </c>
      <c r="AS443" s="42" t="s">
        <v>68</v>
      </c>
      <c r="AT443" s="42" t="s">
        <v>68</v>
      </c>
      <c r="AU443" s="42" t="s">
        <v>68</v>
      </c>
      <c r="AV443" s="42" t="s">
        <v>68</v>
      </c>
      <c r="AW443" s="42" t="s">
        <v>68</v>
      </c>
      <c r="AX443" s="42" t="s">
        <v>68</v>
      </c>
      <c r="AY443" s="42" t="s">
        <v>68</v>
      </c>
    </row>
    <row r="444" spans="1:51">
      <c r="A444" s="60"/>
      <c r="B444" s="63"/>
      <c r="C444" s="60"/>
      <c r="D444" s="60"/>
      <c r="E444" s="65"/>
      <c r="F444" s="60"/>
      <c r="G444" s="40"/>
      <c r="H444" s="43"/>
      <c r="I444" s="43"/>
      <c r="J444" s="43"/>
      <c r="K444" s="43"/>
      <c r="L444" s="43"/>
      <c r="M444" s="43"/>
      <c r="N444" s="11"/>
      <c r="O444" s="11"/>
      <c r="P444" s="11"/>
      <c r="Q444" s="11"/>
      <c r="R444" s="18"/>
      <c r="S444" s="11" t="s">
        <v>69</v>
      </c>
      <c r="T444" s="11" t="s">
        <v>70</v>
      </c>
      <c r="U444" s="11" t="s">
        <v>71</v>
      </c>
      <c r="V444" s="40"/>
      <c r="W444" s="46"/>
      <c r="X444" s="46"/>
      <c r="Y444" s="49"/>
      <c r="Z444" s="56"/>
      <c r="AA444" s="56"/>
      <c r="AB444" s="43"/>
      <c r="AC444" s="43"/>
      <c r="AD444" s="43"/>
      <c r="AE444" s="43"/>
      <c r="AF444" s="43"/>
      <c r="AG444" s="43"/>
      <c r="AH444" s="52"/>
      <c r="AI444" s="52"/>
      <c r="AJ444" s="40"/>
      <c r="AK444" s="43"/>
      <c r="AL444" s="43"/>
      <c r="AM444" s="43"/>
      <c r="AN444" s="43"/>
      <c r="AO444" s="43"/>
      <c r="AP444" s="43"/>
      <c r="AQ444" s="43"/>
      <c r="AR444" s="43"/>
      <c r="AS444" s="43"/>
      <c r="AT444" s="43"/>
      <c r="AU444" s="43"/>
      <c r="AV444" s="43"/>
      <c r="AW444" s="43"/>
      <c r="AX444" s="43"/>
      <c r="AY444" s="43"/>
    </row>
    <row r="445" spans="1:51">
      <c r="A445" s="61"/>
      <c r="B445" s="63"/>
      <c r="C445" s="61"/>
      <c r="D445" s="61"/>
      <c r="E445" s="65"/>
      <c r="F445" s="61"/>
      <c r="G445" s="41"/>
      <c r="H445" s="44"/>
      <c r="I445" s="44"/>
      <c r="J445" s="44"/>
      <c r="K445" s="44"/>
      <c r="L445" s="44"/>
      <c r="M445" s="44"/>
      <c r="N445" s="11"/>
      <c r="O445" s="11"/>
      <c r="P445" s="11"/>
      <c r="Q445" s="9"/>
      <c r="R445" s="18"/>
      <c r="S445" s="11"/>
      <c r="T445" s="11" t="s">
        <v>70</v>
      </c>
      <c r="U445" s="11" t="s">
        <v>71</v>
      </c>
      <c r="V445" s="41"/>
      <c r="W445" s="47"/>
      <c r="X445" s="47"/>
      <c r="Y445" s="50"/>
      <c r="Z445" s="57"/>
      <c r="AA445" s="57"/>
      <c r="AB445" s="44"/>
      <c r="AC445" s="44"/>
      <c r="AD445" s="44"/>
      <c r="AE445" s="44"/>
      <c r="AF445" s="44"/>
      <c r="AG445" s="44"/>
      <c r="AH445" s="53"/>
      <c r="AI445" s="53"/>
      <c r="AJ445" s="41"/>
      <c r="AK445" s="44"/>
      <c r="AL445" s="44"/>
      <c r="AM445" s="44"/>
      <c r="AN445" s="44"/>
      <c r="AO445" s="44"/>
      <c r="AP445" s="44"/>
      <c r="AQ445" s="44"/>
      <c r="AR445" s="44"/>
      <c r="AS445" s="44"/>
      <c r="AT445" s="44"/>
      <c r="AU445" s="44"/>
      <c r="AV445" s="44"/>
      <c r="AW445" s="44"/>
      <c r="AX445" s="44"/>
      <c r="AY445" s="44"/>
    </row>
    <row r="446" spans="1:51" ht="40.5" customHeight="1">
      <c r="A446" s="59" t="s">
        <v>54</v>
      </c>
      <c r="B446" s="63" t="s">
        <v>55</v>
      </c>
      <c r="C446" s="59">
        <v>2022</v>
      </c>
      <c r="D446" s="59" t="s">
        <v>520</v>
      </c>
      <c r="E446" s="64" t="s">
        <v>528</v>
      </c>
      <c r="F446" s="59" t="s">
        <v>57</v>
      </c>
      <c r="G446" s="39" t="s">
        <v>58</v>
      </c>
      <c r="H446" s="42"/>
      <c r="I446" s="42" t="s">
        <v>59</v>
      </c>
      <c r="J446" s="42" t="s">
        <v>59</v>
      </c>
      <c r="K446" s="42" t="s">
        <v>546</v>
      </c>
      <c r="L446" s="42" t="s">
        <v>174</v>
      </c>
      <c r="M446" s="42" t="str">
        <f>L446</f>
        <v>SECRETARIA DE SEGURIDAD PUBLICA</v>
      </c>
      <c r="N446" s="11"/>
      <c r="O446" s="11"/>
      <c r="P446" s="11"/>
      <c r="Q446" s="11" t="s">
        <v>152</v>
      </c>
      <c r="R446" s="13">
        <v>66766.12</v>
      </c>
      <c r="S446" s="11"/>
      <c r="T446" s="11"/>
      <c r="U446" s="11"/>
      <c r="V446" s="39" t="s">
        <v>152</v>
      </c>
      <c r="W446" s="45" t="s">
        <v>60</v>
      </c>
      <c r="X446" s="45" t="s">
        <v>562</v>
      </c>
      <c r="Y446" s="48">
        <v>44844</v>
      </c>
      <c r="Z446" s="55">
        <v>57557</v>
      </c>
      <c r="AA446" s="55">
        <f>Z446*1.16</f>
        <v>66766.12</v>
      </c>
      <c r="AB446" s="42" t="s">
        <v>61</v>
      </c>
      <c r="AC446" s="42" t="s">
        <v>62</v>
      </c>
      <c r="AD446" s="42" t="s">
        <v>63</v>
      </c>
      <c r="AE446" s="42" t="s">
        <v>64</v>
      </c>
      <c r="AF446" s="42" t="s">
        <v>546</v>
      </c>
      <c r="AG446" s="42" t="s">
        <v>65</v>
      </c>
      <c r="AH446" s="51">
        <v>44844</v>
      </c>
      <c r="AI446" s="51">
        <v>44846</v>
      </c>
      <c r="AJ446" s="39" t="s">
        <v>58</v>
      </c>
      <c r="AK446" s="42" t="s">
        <v>66</v>
      </c>
      <c r="AL446" s="42" t="s">
        <v>67</v>
      </c>
      <c r="AM446" s="42" t="s">
        <v>66</v>
      </c>
      <c r="AN446" s="42" t="s">
        <v>66</v>
      </c>
      <c r="AO446" s="42" t="s">
        <v>66</v>
      </c>
      <c r="AP446" s="42" t="s">
        <v>66</v>
      </c>
      <c r="AQ446" s="42" t="s">
        <v>68</v>
      </c>
      <c r="AR446" s="42" t="s">
        <v>68</v>
      </c>
      <c r="AS446" s="42" t="s">
        <v>68</v>
      </c>
      <c r="AT446" s="42" t="s">
        <v>68</v>
      </c>
      <c r="AU446" s="42" t="s">
        <v>68</v>
      </c>
      <c r="AV446" s="42" t="s">
        <v>68</v>
      </c>
      <c r="AW446" s="42" t="s">
        <v>68</v>
      </c>
      <c r="AX446" s="42" t="s">
        <v>68</v>
      </c>
      <c r="AY446" s="42" t="s">
        <v>68</v>
      </c>
    </row>
    <row r="447" spans="1:51">
      <c r="A447" s="60"/>
      <c r="B447" s="63"/>
      <c r="C447" s="60"/>
      <c r="D447" s="60"/>
      <c r="E447" s="65"/>
      <c r="F447" s="60"/>
      <c r="G447" s="40"/>
      <c r="H447" s="43"/>
      <c r="I447" s="43"/>
      <c r="J447" s="43"/>
      <c r="K447" s="43"/>
      <c r="L447" s="43"/>
      <c r="M447" s="43"/>
      <c r="N447" s="11" t="s">
        <v>462</v>
      </c>
      <c r="O447" s="11" t="s">
        <v>463</v>
      </c>
      <c r="P447" s="11" t="s">
        <v>464</v>
      </c>
      <c r="Q447" s="9"/>
      <c r="R447" s="13">
        <v>101072.25</v>
      </c>
      <c r="S447" s="11" t="s">
        <v>69</v>
      </c>
      <c r="T447" s="11" t="s">
        <v>70</v>
      </c>
      <c r="U447" s="11" t="s">
        <v>71</v>
      </c>
      <c r="V447" s="40"/>
      <c r="W447" s="46"/>
      <c r="X447" s="46"/>
      <c r="Y447" s="49"/>
      <c r="Z447" s="56"/>
      <c r="AA447" s="56"/>
      <c r="AB447" s="43"/>
      <c r="AC447" s="43"/>
      <c r="AD447" s="43"/>
      <c r="AE447" s="43"/>
      <c r="AF447" s="43"/>
      <c r="AG447" s="43"/>
      <c r="AH447" s="52"/>
      <c r="AI447" s="52"/>
      <c r="AJ447" s="40"/>
      <c r="AK447" s="43"/>
      <c r="AL447" s="43"/>
      <c r="AM447" s="43"/>
      <c r="AN447" s="43"/>
      <c r="AO447" s="43"/>
      <c r="AP447" s="43"/>
      <c r="AQ447" s="43"/>
      <c r="AR447" s="43"/>
      <c r="AS447" s="43"/>
      <c r="AT447" s="43"/>
      <c r="AU447" s="43"/>
      <c r="AV447" s="43"/>
      <c r="AW447" s="43"/>
      <c r="AX447" s="43"/>
      <c r="AY447" s="43"/>
    </row>
    <row r="448" spans="1:51">
      <c r="A448" s="61"/>
      <c r="B448" s="63"/>
      <c r="C448" s="61"/>
      <c r="D448" s="61"/>
      <c r="E448" s="66"/>
      <c r="F448" s="61"/>
      <c r="G448" s="41"/>
      <c r="H448" s="44"/>
      <c r="I448" s="44"/>
      <c r="J448" s="44"/>
      <c r="K448" s="44"/>
      <c r="L448" s="44"/>
      <c r="M448" s="44"/>
      <c r="N448" s="11"/>
      <c r="O448" s="11"/>
      <c r="P448" s="11"/>
      <c r="Q448" s="11" t="s">
        <v>547</v>
      </c>
      <c r="R448" s="13">
        <v>129757.6</v>
      </c>
      <c r="S448" s="11"/>
      <c r="T448" s="11" t="s">
        <v>70</v>
      </c>
      <c r="U448" s="11" t="s">
        <v>71</v>
      </c>
      <c r="V448" s="41"/>
      <c r="W448" s="47"/>
      <c r="X448" s="47"/>
      <c r="Y448" s="50"/>
      <c r="Z448" s="57"/>
      <c r="AA448" s="57"/>
      <c r="AB448" s="44"/>
      <c r="AC448" s="44"/>
      <c r="AD448" s="44"/>
      <c r="AE448" s="44"/>
      <c r="AF448" s="44"/>
      <c r="AG448" s="44"/>
      <c r="AH448" s="53"/>
      <c r="AI448" s="53"/>
      <c r="AJ448" s="41"/>
      <c r="AK448" s="44"/>
      <c r="AL448" s="44"/>
      <c r="AM448" s="44"/>
      <c r="AN448" s="44"/>
      <c r="AO448" s="44"/>
      <c r="AP448" s="44"/>
      <c r="AQ448" s="44"/>
      <c r="AR448" s="44"/>
      <c r="AS448" s="44"/>
      <c r="AT448" s="44"/>
      <c r="AU448" s="44"/>
      <c r="AV448" s="44"/>
      <c r="AW448" s="44"/>
      <c r="AX448" s="44"/>
      <c r="AY448" s="44"/>
    </row>
    <row r="449" spans="1:51" ht="15" customHeight="1">
      <c r="A449" s="59" t="s">
        <v>54</v>
      </c>
      <c r="B449" s="63" t="s">
        <v>55</v>
      </c>
      <c r="C449" s="59">
        <v>2022</v>
      </c>
      <c r="D449" s="59" t="s">
        <v>520</v>
      </c>
      <c r="E449" s="62" t="s">
        <v>486</v>
      </c>
      <c r="F449" s="63" t="s">
        <v>57</v>
      </c>
      <c r="G449" s="58" t="s">
        <v>58</v>
      </c>
      <c r="H449" s="67">
        <v>21101</v>
      </c>
      <c r="I449" s="67" t="s">
        <v>59</v>
      </c>
      <c r="J449" s="67" t="s">
        <v>59</v>
      </c>
      <c r="K449" s="67" t="s">
        <v>548</v>
      </c>
      <c r="L449" s="67" t="s">
        <v>488</v>
      </c>
      <c r="M449" s="67" t="str">
        <f t="shared" ref="M449" si="14">L449</f>
        <v>CENTRO REGIONAL DE IDENTIFICACION HUMANA (EXHUMACION PARRAS DE LA FUENTE)</v>
      </c>
      <c r="N449" s="12"/>
      <c r="O449" s="12"/>
      <c r="P449" s="12"/>
      <c r="Q449" s="11" t="s">
        <v>152</v>
      </c>
      <c r="R449" s="24">
        <v>37084.720000000001</v>
      </c>
      <c r="S449" s="11"/>
      <c r="T449" s="11"/>
      <c r="U449" s="11"/>
      <c r="V449" s="69" t="s">
        <v>152</v>
      </c>
      <c r="W449" s="69" t="s">
        <v>60</v>
      </c>
      <c r="X449" s="69" t="s">
        <v>501</v>
      </c>
      <c r="Y449" s="70">
        <v>44861</v>
      </c>
      <c r="Z449" s="71">
        <v>17721</v>
      </c>
      <c r="AA449" s="71">
        <f>Z449*1.16</f>
        <v>20556.359999999997</v>
      </c>
      <c r="AB449" s="67" t="s">
        <v>61</v>
      </c>
      <c r="AC449" s="67" t="s">
        <v>62</v>
      </c>
      <c r="AD449" s="67" t="s">
        <v>63</v>
      </c>
      <c r="AE449" s="67" t="s">
        <v>64</v>
      </c>
      <c r="AF449" s="67" t="s">
        <v>548</v>
      </c>
      <c r="AG449" s="67" t="s">
        <v>65</v>
      </c>
      <c r="AH449" s="68">
        <v>44861</v>
      </c>
      <c r="AI449" s="68">
        <f>AH449+5</f>
        <v>44866</v>
      </c>
      <c r="AJ449" s="39" t="s">
        <v>58</v>
      </c>
      <c r="AK449" s="42" t="s">
        <v>66</v>
      </c>
      <c r="AL449" s="42" t="s">
        <v>67</v>
      </c>
      <c r="AM449" s="42" t="s">
        <v>66</v>
      </c>
      <c r="AN449" s="42" t="s">
        <v>66</v>
      </c>
      <c r="AO449" s="42" t="s">
        <v>66</v>
      </c>
      <c r="AP449" s="42" t="s">
        <v>66</v>
      </c>
      <c r="AQ449" s="42" t="s">
        <v>68</v>
      </c>
      <c r="AR449" s="42" t="s">
        <v>68</v>
      </c>
      <c r="AS449" s="42" t="s">
        <v>68</v>
      </c>
      <c r="AT449" s="42" t="s">
        <v>68</v>
      </c>
      <c r="AU449" s="42" t="s">
        <v>68</v>
      </c>
      <c r="AV449" s="42" t="s">
        <v>68</v>
      </c>
      <c r="AW449" s="42" t="s">
        <v>68</v>
      </c>
      <c r="AX449" s="42" t="s">
        <v>68</v>
      </c>
      <c r="AY449" s="42" t="s">
        <v>68</v>
      </c>
    </row>
    <row r="450" spans="1:51">
      <c r="A450" s="60"/>
      <c r="B450" s="63"/>
      <c r="C450" s="60"/>
      <c r="D450" s="60"/>
      <c r="E450" s="62"/>
      <c r="F450" s="63"/>
      <c r="G450" s="58"/>
      <c r="H450" s="67"/>
      <c r="I450" s="67"/>
      <c r="J450" s="67"/>
      <c r="K450" s="67"/>
      <c r="L450" s="67"/>
      <c r="M450" s="67"/>
      <c r="N450" s="12"/>
      <c r="O450" s="12"/>
      <c r="P450" s="12"/>
      <c r="Q450" s="11" t="s">
        <v>196</v>
      </c>
      <c r="R450" s="18">
        <v>41926.370000000003</v>
      </c>
      <c r="S450" s="11" t="s">
        <v>69</v>
      </c>
      <c r="T450" s="11" t="s">
        <v>70</v>
      </c>
      <c r="U450" s="11" t="s">
        <v>71</v>
      </c>
      <c r="V450" s="69"/>
      <c r="W450" s="69"/>
      <c r="X450" s="69"/>
      <c r="Y450" s="70"/>
      <c r="Z450" s="71"/>
      <c r="AA450" s="71"/>
      <c r="AB450" s="67"/>
      <c r="AC450" s="67"/>
      <c r="AD450" s="67"/>
      <c r="AE450" s="67"/>
      <c r="AF450" s="67"/>
      <c r="AG450" s="67"/>
      <c r="AH450" s="68"/>
      <c r="AI450" s="68"/>
      <c r="AJ450" s="40"/>
      <c r="AK450" s="43"/>
      <c r="AL450" s="43"/>
      <c r="AM450" s="43"/>
      <c r="AN450" s="43"/>
      <c r="AO450" s="43"/>
      <c r="AP450" s="43"/>
      <c r="AQ450" s="43"/>
      <c r="AR450" s="43"/>
      <c r="AS450" s="43"/>
      <c r="AT450" s="43"/>
      <c r="AU450" s="43"/>
      <c r="AV450" s="43"/>
      <c r="AW450" s="43"/>
      <c r="AX450" s="43"/>
      <c r="AY450" s="43"/>
    </row>
    <row r="451" spans="1:51">
      <c r="A451" s="60"/>
      <c r="B451" s="63"/>
      <c r="C451" s="60"/>
      <c r="D451" s="60"/>
      <c r="E451" s="62"/>
      <c r="F451" s="63"/>
      <c r="G451" s="58"/>
      <c r="H451" s="67"/>
      <c r="I451" s="67"/>
      <c r="J451" s="67"/>
      <c r="K451" s="67"/>
      <c r="L451" s="67"/>
      <c r="M451" s="67"/>
      <c r="N451" s="11" t="s">
        <v>189</v>
      </c>
      <c r="O451" s="11" t="s">
        <v>190</v>
      </c>
      <c r="P451" s="11" t="s">
        <v>191</v>
      </c>
      <c r="Q451" s="12"/>
      <c r="R451" s="18">
        <v>42204.28</v>
      </c>
      <c r="S451" s="11"/>
      <c r="T451" s="11"/>
      <c r="U451" s="11"/>
      <c r="V451" s="69" t="s">
        <v>196</v>
      </c>
      <c r="W451" s="69"/>
      <c r="X451" s="69"/>
      <c r="Y451" s="70"/>
      <c r="Z451" s="71">
        <v>13557.82</v>
      </c>
      <c r="AA451" s="71">
        <f>Z451*1.16</f>
        <v>15727.071199999998</v>
      </c>
      <c r="AB451" s="67"/>
      <c r="AC451" s="67"/>
      <c r="AD451" s="67"/>
      <c r="AE451" s="67"/>
      <c r="AF451" s="67"/>
      <c r="AG451" s="67"/>
      <c r="AH451" s="68"/>
      <c r="AI451" s="68"/>
      <c r="AJ451" s="40"/>
      <c r="AK451" s="43"/>
      <c r="AL451" s="43"/>
      <c r="AM451" s="43"/>
      <c r="AN451" s="43"/>
      <c r="AO451" s="43"/>
      <c r="AP451" s="43"/>
      <c r="AQ451" s="43"/>
      <c r="AR451" s="43"/>
      <c r="AS451" s="43"/>
      <c r="AT451" s="43"/>
      <c r="AU451" s="43"/>
      <c r="AV451" s="43"/>
      <c r="AW451" s="43"/>
      <c r="AX451" s="43"/>
      <c r="AY451" s="43"/>
    </row>
    <row r="452" spans="1:51">
      <c r="A452" s="61"/>
      <c r="B452" s="63"/>
      <c r="C452" s="61"/>
      <c r="D452" s="61"/>
      <c r="E452" s="62"/>
      <c r="F452" s="63"/>
      <c r="G452" s="58"/>
      <c r="H452" s="67"/>
      <c r="I452" s="67"/>
      <c r="J452" s="67"/>
      <c r="K452" s="67"/>
      <c r="L452" s="67"/>
      <c r="M452" s="67"/>
      <c r="N452" s="11"/>
      <c r="O452" s="11"/>
      <c r="P452" s="11"/>
      <c r="Q452" s="11"/>
      <c r="R452" s="18"/>
      <c r="S452" s="11"/>
      <c r="T452" s="11" t="s">
        <v>70</v>
      </c>
      <c r="U452" s="11" t="s">
        <v>71</v>
      </c>
      <c r="V452" s="69"/>
      <c r="W452" s="69"/>
      <c r="X452" s="69"/>
      <c r="Y452" s="70"/>
      <c r="Z452" s="71"/>
      <c r="AA452" s="71"/>
      <c r="AB452" s="67"/>
      <c r="AC452" s="67"/>
      <c r="AD452" s="67"/>
      <c r="AE452" s="67"/>
      <c r="AF452" s="67"/>
      <c r="AG452" s="67"/>
      <c r="AH452" s="68"/>
      <c r="AI452" s="68"/>
      <c r="AJ452" s="41"/>
      <c r="AK452" s="44"/>
      <c r="AL452" s="44"/>
      <c r="AM452" s="44"/>
      <c r="AN452" s="44"/>
      <c r="AO452" s="44"/>
      <c r="AP452" s="44"/>
      <c r="AQ452" s="44"/>
      <c r="AR452" s="44"/>
      <c r="AS452" s="44"/>
      <c r="AT452" s="44"/>
      <c r="AU452" s="44"/>
      <c r="AV452" s="44"/>
      <c r="AW452" s="44"/>
      <c r="AX452" s="44"/>
      <c r="AY452" s="44"/>
    </row>
    <row r="453" spans="1:51" ht="15" customHeight="1">
      <c r="A453" s="59" t="s">
        <v>54</v>
      </c>
      <c r="B453" s="63" t="s">
        <v>55</v>
      </c>
      <c r="C453" s="59">
        <v>2022</v>
      </c>
      <c r="D453" s="59" t="s">
        <v>520</v>
      </c>
      <c r="E453" s="62" t="s">
        <v>486</v>
      </c>
      <c r="F453" s="63" t="s">
        <v>57</v>
      </c>
      <c r="G453" s="58" t="s">
        <v>58</v>
      </c>
      <c r="H453" s="67">
        <v>21201</v>
      </c>
      <c r="I453" s="67" t="s">
        <v>59</v>
      </c>
      <c r="J453" s="67" t="s">
        <v>59</v>
      </c>
      <c r="K453" s="67" t="s">
        <v>549</v>
      </c>
      <c r="L453" s="67" t="s">
        <v>488</v>
      </c>
      <c r="M453" s="67" t="str">
        <f t="shared" ref="M453" si="15">L453</f>
        <v>CENTRO REGIONAL DE IDENTIFICACION HUMANA (EXHUMACION PARRAS DE LA FUENTE)</v>
      </c>
      <c r="N453" s="11"/>
      <c r="O453" s="11"/>
      <c r="P453" s="11"/>
      <c r="Q453" s="11" t="s">
        <v>196</v>
      </c>
      <c r="R453" s="18">
        <v>3010.37</v>
      </c>
      <c r="S453" s="11"/>
      <c r="T453" s="11"/>
      <c r="U453" s="11"/>
      <c r="V453" s="69" t="s">
        <v>196</v>
      </c>
      <c r="W453" s="69" t="s">
        <v>60</v>
      </c>
      <c r="X453" s="69" t="s">
        <v>501</v>
      </c>
      <c r="Y453" s="70">
        <v>44861</v>
      </c>
      <c r="Z453" s="71">
        <v>2595.15</v>
      </c>
      <c r="AA453" s="71">
        <f t="shared" ref="AA453" si="16">Z453*1.16</f>
        <v>3010.3739999999998</v>
      </c>
      <c r="AB453" s="67" t="s">
        <v>61</v>
      </c>
      <c r="AC453" s="67" t="s">
        <v>62</v>
      </c>
      <c r="AD453" s="67" t="s">
        <v>63</v>
      </c>
      <c r="AE453" s="67" t="s">
        <v>64</v>
      </c>
      <c r="AF453" s="67" t="s">
        <v>549</v>
      </c>
      <c r="AG453" s="67" t="s">
        <v>65</v>
      </c>
      <c r="AH453" s="68">
        <v>44861</v>
      </c>
      <c r="AI453" s="68">
        <f>AH453+5</f>
        <v>44866</v>
      </c>
      <c r="AJ453" s="39" t="s">
        <v>58</v>
      </c>
      <c r="AK453" s="42" t="s">
        <v>66</v>
      </c>
      <c r="AL453" s="42" t="s">
        <v>67</v>
      </c>
      <c r="AM453" s="42" t="s">
        <v>66</v>
      </c>
      <c r="AN453" s="42" t="s">
        <v>66</v>
      </c>
      <c r="AO453" s="42" t="s">
        <v>66</v>
      </c>
      <c r="AP453" s="42" t="s">
        <v>66</v>
      </c>
      <c r="AQ453" s="42" t="s">
        <v>68</v>
      </c>
      <c r="AR453" s="42" t="s">
        <v>68</v>
      </c>
      <c r="AS453" s="42" t="s">
        <v>68</v>
      </c>
      <c r="AT453" s="42" t="s">
        <v>68</v>
      </c>
      <c r="AU453" s="42" t="s">
        <v>68</v>
      </c>
      <c r="AV453" s="42" t="s">
        <v>68</v>
      </c>
      <c r="AW453" s="42" t="s">
        <v>68</v>
      </c>
      <c r="AX453" s="42" t="s">
        <v>68</v>
      </c>
      <c r="AY453" s="42" t="s">
        <v>68</v>
      </c>
    </row>
    <row r="454" spans="1:51">
      <c r="A454" s="60"/>
      <c r="B454" s="63"/>
      <c r="C454" s="60"/>
      <c r="D454" s="60"/>
      <c r="E454" s="62"/>
      <c r="F454" s="63"/>
      <c r="G454" s="58"/>
      <c r="H454" s="67"/>
      <c r="I454" s="67"/>
      <c r="J454" s="67"/>
      <c r="K454" s="67"/>
      <c r="L454" s="67"/>
      <c r="M454" s="67"/>
      <c r="N454" s="12"/>
      <c r="O454" s="12"/>
      <c r="P454" s="12"/>
      <c r="Q454" s="12"/>
      <c r="R454" s="18"/>
      <c r="S454" s="11" t="s">
        <v>69</v>
      </c>
      <c r="T454" s="11" t="s">
        <v>70</v>
      </c>
      <c r="U454" s="11" t="s">
        <v>71</v>
      </c>
      <c r="V454" s="69"/>
      <c r="W454" s="69"/>
      <c r="X454" s="69"/>
      <c r="Y454" s="70"/>
      <c r="Z454" s="71"/>
      <c r="AA454" s="71"/>
      <c r="AB454" s="67"/>
      <c r="AC454" s="67"/>
      <c r="AD454" s="67"/>
      <c r="AE454" s="67"/>
      <c r="AF454" s="67"/>
      <c r="AG454" s="67"/>
      <c r="AH454" s="68"/>
      <c r="AI454" s="68"/>
      <c r="AJ454" s="40"/>
      <c r="AK454" s="43"/>
      <c r="AL454" s="43"/>
      <c r="AM454" s="43"/>
      <c r="AN454" s="43"/>
      <c r="AO454" s="43"/>
      <c r="AP454" s="43"/>
      <c r="AQ454" s="43"/>
      <c r="AR454" s="43"/>
      <c r="AS454" s="43"/>
      <c r="AT454" s="43"/>
      <c r="AU454" s="43"/>
      <c r="AV454" s="43"/>
      <c r="AW454" s="43"/>
      <c r="AX454" s="43"/>
      <c r="AY454" s="43"/>
    </row>
    <row r="455" spans="1:51">
      <c r="A455" s="61"/>
      <c r="B455" s="63"/>
      <c r="C455" s="61"/>
      <c r="D455" s="61"/>
      <c r="E455" s="62"/>
      <c r="F455" s="63"/>
      <c r="G455" s="58"/>
      <c r="H455" s="67"/>
      <c r="I455" s="67"/>
      <c r="J455" s="67"/>
      <c r="K455" s="67"/>
      <c r="L455" s="67"/>
      <c r="M455" s="67"/>
      <c r="N455" s="12"/>
      <c r="O455" s="12"/>
      <c r="P455" s="12"/>
      <c r="Q455" s="12"/>
      <c r="R455" s="18"/>
      <c r="S455" s="11"/>
      <c r="T455" s="11" t="s">
        <v>70</v>
      </c>
      <c r="U455" s="11" t="s">
        <v>71</v>
      </c>
      <c r="V455" s="69"/>
      <c r="W455" s="69"/>
      <c r="X455" s="69"/>
      <c r="Y455" s="70"/>
      <c r="Z455" s="71"/>
      <c r="AA455" s="71"/>
      <c r="AB455" s="67"/>
      <c r="AC455" s="67"/>
      <c r="AD455" s="67"/>
      <c r="AE455" s="67"/>
      <c r="AF455" s="67"/>
      <c r="AG455" s="67"/>
      <c r="AH455" s="68"/>
      <c r="AI455" s="68"/>
      <c r="AJ455" s="41"/>
      <c r="AK455" s="44"/>
      <c r="AL455" s="44"/>
      <c r="AM455" s="44"/>
      <c r="AN455" s="44"/>
      <c r="AO455" s="44"/>
      <c r="AP455" s="44"/>
      <c r="AQ455" s="44"/>
      <c r="AR455" s="44"/>
      <c r="AS455" s="44"/>
      <c r="AT455" s="44"/>
      <c r="AU455" s="44"/>
      <c r="AV455" s="44"/>
      <c r="AW455" s="44"/>
      <c r="AX455" s="44"/>
      <c r="AY455" s="44"/>
    </row>
    <row r="456" spans="1:51" ht="15" customHeight="1">
      <c r="A456" s="59" t="s">
        <v>54</v>
      </c>
      <c r="B456" s="63" t="s">
        <v>55</v>
      </c>
      <c r="C456" s="59">
        <v>2022</v>
      </c>
      <c r="D456" s="59" t="s">
        <v>520</v>
      </c>
      <c r="E456" s="62" t="s">
        <v>486</v>
      </c>
      <c r="F456" s="63" t="s">
        <v>57</v>
      </c>
      <c r="G456" s="58" t="s">
        <v>58</v>
      </c>
      <c r="H456" s="67">
        <v>21401</v>
      </c>
      <c r="I456" s="67" t="s">
        <v>59</v>
      </c>
      <c r="J456" s="67" t="s">
        <v>59</v>
      </c>
      <c r="K456" s="67" t="s">
        <v>561</v>
      </c>
      <c r="L456" s="67" t="s">
        <v>488</v>
      </c>
      <c r="M456" s="67" t="str">
        <f t="shared" ref="M456" si="17">L456</f>
        <v>CENTRO REGIONAL DE IDENTIFICACION HUMANA (EXHUMACION PARRAS DE LA FUENTE)</v>
      </c>
      <c r="N456" s="11"/>
      <c r="O456" s="11"/>
      <c r="P456" s="11"/>
      <c r="Q456" s="11" t="s">
        <v>152</v>
      </c>
      <c r="R456" s="24">
        <v>1876.88</v>
      </c>
      <c r="S456" s="11"/>
      <c r="T456" s="11"/>
      <c r="U456" s="11"/>
      <c r="V456" s="69" t="s">
        <v>152</v>
      </c>
      <c r="W456" s="69" t="s">
        <v>60</v>
      </c>
      <c r="X456" s="69" t="s">
        <v>501</v>
      </c>
      <c r="Y456" s="70">
        <v>44861</v>
      </c>
      <c r="Z456" s="71">
        <v>1618</v>
      </c>
      <c r="AA456" s="71">
        <f>Z456*1.16</f>
        <v>1876.8799999999999</v>
      </c>
      <c r="AB456" s="67" t="s">
        <v>61</v>
      </c>
      <c r="AC456" s="67" t="s">
        <v>62</v>
      </c>
      <c r="AD456" s="67" t="s">
        <v>63</v>
      </c>
      <c r="AE456" s="67" t="s">
        <v>64</v>
      </c>
      <c r="AF456" s="67" t="s">
        <v>561</v>
      </c>
      <c r="AG456" s="67" t="s">
        <v>65</v>
      </c>
      <c r="AH456" s="68">
        <v>44861</v>
      </c>
      <c r="AI456" s="68">
        <v>44866</v>
      </c>
      <c r="AJ456" s="39" t="s">
        <v>58</v>
      </c>
      <c r="AK456" s="42" t="s">
        <v>66</v>
      </c>
      <c r="AL456" s="42" t="s">
        <v>67</v>
      </c>
      <c r="AM456" s="42" t="s">
        <v>66</v>
      </c>
      <c r="AN456" s="42" t="s">
        <v>66</v>
      </c>
      <c r="AO456" s="42" t="s">
        <v>66</v>
      </c>
      <c r="AP456" s="42" t="s">
        <v>66</v>
      </c>
      <c r="AQ456" s="42" t="s">
        <v>68</v>
      </c>
      <c r="AR456" s="42" t="s">
        <v>68</v>
      </c>
      <c r="AS456" s="42" t="s">
        <v>68</v>
      </c>
      <c r="AT456" s="42" t="s">
        <v>68</v>
      </c>
      <c r="AU456" s="42" t="s">
        <v>68</v>
      </c>
      <c r="AV456" s="42" t="s">
        <v>68</v>
      </c>
      <c r="AW456" s="42" t="s">
        <v>68</v>
      </c>
      <c r="AX456" s="42" t="s">
        <v>68</v>
      </c>
      <c r="AY456" s="42" t="s">
        <v>68</v>
      </c>
    </row>
    <row r="457" spans="1:51">
      <c r="A457" s="60"/>
      <c r="B457" s="63"/>
      <c r="C457" s="60"/>
      <c r="D457" s="60"/>
      <c r="E457" s="62"/>
      <c r="F457" s="63"/>
      <c r="G457" s="58"/>
      <c r="H457" s="67"/>
      <c r="I457" s="67"/>
      <c r="J457" s="67"/>
      <c r="K457" s="67"/>
      <c r="L457" s="67"/>
      <c r="M457" s="67"/>
      <c r="N457" s="11"/>
      <c r="O457" s="11"/>
      <c r="P457" s="11"/>
      <c r="Q457" s="11"/>
      <c r="R457" s="18"/>
      <c r="S457" s="11" t="s">
        <v>69</v>
      </c>
      <c r="T457" s="11" t="s">
        <v>70</v>
      </c>
      <c r="U457" s="11" t="s">
        <v>71</v>
      </c>
      <c r="V457" s="69"/>
      <c r="W457" s="69"/>
      <c r="X457" s="69"/>
      <c r="Y457" s="70"/>
      <c r="Z457" s="71"/>
      <c r="AA457" s="71"/>
      <c r="AB457" s="67"/>
      <c r="AC457" s="67"/>
      <c r="AD457" s="67"/>
      <c r="AE457" s="67"/>
      <c r="AF457" s="67"/>
      <c r="AG457" s="67"/>
      <c r="AH457" s="68"/>
      <c r="AI457" s="68"/>
      <c r="AJ457" s="40"/>
      <c r="AK457" s="43"/>
      <c r="AL457" s="43"/>
      <c r="AM457" s="43"/>
      <c r="AN457" s="43"/>
      <c r="AO457" s="43"/>
      <c r="AP457" s="43"/>
      <c r="AQ457" s="43"/>
      <c r="AR457" s="43"/>
      <c r="AS457" s="43"/>
      <c r="AT457" s="43"/>
      <c r="AU457" s="43"/>
      <c r="AV457" s="43"/>
      <c r="AW457" s="43"/>
      <c r="AX457" s="43"/>
      <c r="AY457" s="43"/>
    </row>
    <row r="458" spans="1:51">
      <c r="A458" s="61"/>
      <c r="B458" s="63"/>
      <c r="C458" s="61"/>
      <c r="D458" s="61"/>
      <c r="E458" s="62"/>
      <c r="F458" s="63"/>
      <c r="G458" s="58"/>
      <c r="H458" s="67"/>
      <c r="I458" s="67"/>
      <c r="J458" s="67"/>
      <c r="K458" s="67"/>
      <c r="L458" s="67"/>
      <c r="M458" s="67"/>
      <c r="N458" s="11"/>
      <c r="O458" s="11"/>
      <c r="P458" s="11"/>
      <c r="Q458" s="11"/>
      <c r="R458" s="18"/>
      <c r="S458" s="11"/>
      <c r="T458" s="11" t="s">
        <v>70</v>
      </c>
      <c r="U458" s="11" t="s">
        <v>71</v>
      </c>
      <c r="V458" s="69"/>
      <c r="W458" s="69"/>
      <c r="X458" s="69"/>
      <c r="Y458" s="70"/>
      <c r="Z458" s="71"/>
      <c r="AA458" s="71"/>
      <c r="AB458" s="67"/>
      <c r="AC458" s="67"/>
      <c r="AD458" s="67"/>
      <c r="AE458" s="67"/>
      <c r="AF458" s="67"/>
      <c r="AG458" s="67"/>
      <c r="AH458" s="68"/>
      <c r="AI458" s="68"/>
      <c r="AJ458" s="41"/>
      <c r="AK458" s="44"/>
      <c r="AL458" s="44"/>
      <c r="AM458" s="44"/>
      <c r="AN458" s="44"/>
      <c r="AO458" s="44"/>
      <c r="AP458" s="44"/>
      <c r="AQ458" s="44"/>
      <c r="AR458" s="44"/>
      <c r="AS458" s="44"/>
      <c r="AT458" s="44"/>
      <c r="AU458" s="44"/>
      <c r="AV458" s="44"/>
      <c r="AW458" s="44"/>
      <c r="AX458" s="44"/>
      <c r="AY458" s="44"/>
    </row>
    <row r="459" spans="1:51" ht="15" customHeight="1">
      <c r="A459" s="59" t="s">
        <v>54</v>
      </c>
      <c r="B459" s="63" t="s">
        <v>55</v>
      </c>
      <c r="C459" s="59">
        <v>2022</v>
      </c>
      <c r="D459" s="59" t="s">
        <v>520</v>
      </c>
      <c r="E459" s="62" t="s">
        <v>486</v>
      </c>
      <c r="F459" s="63" t="s">
        <v>57</v>
      </c>
      <c r="G459" s="58" t="s">
        <v>58</v>
      </c>
      <c r="H459" s="67">
        <v>21501</v>
      </c>
      <c r="I459" s="67" t="s">
        <v>59</v>
      </c>
      <c r="J459" s="67" t="s">
        <v>59</v>
      </c>
      <c r="K459" s="67" t="s">
        <v>550</v>
      </c>
      <c r="L459" s="67" t="s">
        <v>488</v>
      </c>
      <c r="M459" s="67" t="str">
        <f t="shared" ref="M459" si="18">L459</f>
        <v>CENTRO REGIONAL DE IDENTIFICACION HUMANA (EXHUMACION PARRAS DE LA FUENTE)</v>
      </c>
      <c r="N459" s="11"/>
      <c r="O459" s="11"/>
      <c r="P459" s="11"/>
      <c r="Q459" s="11" t="s">
        <v>196</v>
      </c>
      <c r="R459" s="24">
        <v>823.37</v>
      </c>
      <c r="S459" s="11"/>
      <c r="T459" s="11"/>
      <c r="U459" s="11"/>
      <c r="V459" s="69" t="s">
        <v>196</v>
      </c>
      <c r="W459" s="69" t="s">
        <v>60</v>
      </c>
      <c r="X459" s="69" t="s">
        <v>501</v>
      </c>
      <c r="Y459" s="70">
        <v>44861</v>
      </c>
      <c r="Z459" s="71">
        <v>709.8</v>
      </c>
      <c r="AA459" s="71">
        <f t="shared" ref="AA459" si="19">Z459*1.16</f>
        <v>823.36799999999994</v>
      </c>
      <c r="AB459" s="67" t="s">
        <v>61</v>
      </c>
      <c r="AC459" s="67" t="s">
        <v>62</v>
      </c>
      <c r="AD459" s="67" t="s">
        <v>63</v>
      </c>
      <c r="AE459" s="67" t="s">
        <v>64</v>
      </c>
      <c r="AF459" s="67" t="s">
        <v>550</v>
      </c>
      <c r="AG459" s="67" t="s">
        <v>65</v>
      </c>
      <c r="AH459" s="68">
        <v>44861</v>
      </c>
      <c r="AI459" s="68">
        <v>44866</v>
      </c>
      <c r="AJ459" s="39" t="s">
        <v>58</v>
      </c>
      <c r="AK459" s="42" t="s">
        <v>66</v>
      </c>
      <c r="AL459" s="42" t="s">
        <v>67</v>
      </c>
      <c r="AM459" s="42" t="s">
        <v>66</v>
      </c>
      <c r="AN459" s="42" t="s">
        <v>66</v>
      </c>
      <c r="AO459" s="42" t="s">
        <v>66</v>
      </c>
      <c r="AP459" s="42" t="s">
        <v>66</v>
      </c>
      <c r="AQ459" s="42" t="s">
        <v>68</v>
      </c>
      <c r="AR459" s="42" t="s">
        <v>68</v>
      </c>
      <c r="AS459" s="42" t="s">
        <v>68</v>
      </c>
      <c r="AT459" s="42" t="s">
        <v>68</v>
      </c>
      <c r="AU459" s="42" t="s">
        <v>68</v>
      </c>
      <c r="AV459" s="42" t="s">
        <v>68</v>
      </c>
      <c r="AW459" s="42" t="s">
        <v>68</v>
      </c>
      <c r="AX459" s="42" t="s">
        <v>68</v>
      </c>
      <c r="AY459" s="42" t="s">
        <v>68</v>
      </c>
    </row>
    <row r="460" spans="1:51">
      <c r="A460" s="60"/>
      <c r="B460" s="63"/>
      <c r="C460" s="60"/>
      <c r="D460" s="60"/>
      <c r="E460" s="62"/>
      <c r="F460" s="63"/>
      <c r="G460" s="58"/>
      <c r="H460" s="67"/>
      <c r="I460" s="67"/>
      <c r="J460" s="67"/>
      <c r="K460" s="67"/>
      <c r="L460" s="67"/>
      <c r="M460" s="67"/>
      <c r="N460" s="11"/>
      <c r="O460" s="11"/>
      <c r="P460" s="11"/>
      <c r="Q460" s="11"/>
      <c r="R460" s="18"/>
      <c r="S460" s="11" t="s">
        <v>69</v>
      </c>
      <c r="T460" s="11" t="s">
        <v>70</v>
      </c>
      <c r="U460" s="11" t="s">
        <v>71</v>
      </c>
      <c r="V460" s="69"/>
      <c r="W460" s="69"/>
      <c r="X460" s="69"/>
      <c r="Y460" s="70"/>
      <c r="Z460" s="71"/>
      <c r="AA460" s="71"/>
      <c r="AB460" s="67"/>
      <c r="AC460" s="67"/>
      <c r="AD460" s="67"/>
      <c r="AE460" s="67"/>
      <c r="AF460" s="67"/>
      <c r="AG460" s="67"/>
      <c r="AH460" s="68"/>
      <c r="AI460" s="68"/>
      <c r="AJ460" s="40"/>
      <c r="AK460" s="43"/>
      <c r="AL460" s="43"/>
      <c r="AM460" s="43"/>
      <c r="AN460" s="43"/>
      <c r="AO460" s="43"/>
      <c r="AP460" s="43"/>
      <c r="AQ460" s="43"/>
      <c r="AR460" s="43"/>
      <c r="AS460" s="43"/>
      <c r="AT460" s="43"/>
      <c r="AU460" s="43"/>
      <c r="AV460" s="43"/>
      <c r="AW460" s="43"/>
      <c r="AX460" s="43"/>
      <c r="AY460" s="43"/>
    </row>
    <row r="461" spans="1:51">
      <c r="A461" s="61"/>
      <c r="B461" s="63"/>
      <c r="C461" s="61"/>
      <c r="D461" s="61"/>
      <c r="E461" s="62"/>
      <c r="F461" s="63"/>
      <c r="G461" s="58"/>
      <c r="H461" s="67"/>
      <c r="I461" s="67"/>
      <c r="J461" s="67"/>
      <c r="K461" s="67"/>
      <c r="L461" s="67"/>
      <c r="M461" s="67"/>
      <c r="N461" s="11"/>
      <c r="O461" s="11"/>
      <c r="P461" s="11"/>
      <c r="Q461" s="11"/>
      <c r="R461" s="18"/>
      <c r="S461" s="11"/>
      <c r="T461" s="11" t="s">
        <v>70</v>
      </c>
      <c r="U461" s="11" t="s">
        <v>71</v>
      </c>
      <c r="V461" s="69"/>
      <c r="W461" s="69"/>
      <c r="X461" s="69"/>
      <c r="Y461" s="70"/>
      <c r="Z461" s="71"/>
      <c r="AA461" s="71"/>
      <c r="AB461" s="67"/>
      <c r="AC461" s="67"/>
      <c r="AD461" s="67"/>
      <c r="AE461" s="67"/>
      <c r="AF461" s="67"/>
      <c r="AG461" s="67"/>
      <c r="AH461" s="68"/>
      <c r="AI461" s="68"/>
      <c r="AJ461" s="41"/>
      <c r="AK461" s="44"/>
      <c r="AL461" s="44"/>
      <c r="AM461" s="44"/>
      <c r="AN461" s="44"/>
      <c r="AO461" s="44"/>
      <c r="AP461" s="44"/>
      <c r="AQ461" s="44"/>
      <c r="AR461" s="44"/>
      <c r="AS461" s="44"/>
      <c r="AT461" s="44"/>
      <c r="AU461" s="44"/>
      <c r="AV461" s="44"/>
      <c r="AW461" s="44"/>
      <c r="AX461" s="44"/>
      <c r="AY461" s="44"/>
    </row>
    <row r="462" spans="1:51" ht="15" customHeight="1">
      <c r="A462" s="59" t="s">
        <v>54</v>
      </c>
      <c r="B462" s="63" t="s">
        <v>55</v>
      </c>
      <c r="C462" s="59">
        <v>2022</v>
      </c>
      <c r="D462" s="59" t="s">
        <v>520</v>
      </c>
      <c r="E462" s="62" t="s">
        <v>486</v>
      </c>
      <c r="F462" s="63" t="s">
        <v>57</v>
      </c>
      <c r="G462" s="58" t="s">
        <v>58</v>
      </c>
      <c r="H462" s="67">
        <v>21601</v>
      </c>
      <c r="I462" s="67" t="s">
        <v>59</v>
      </c>
      <c r="J462" s="67" t="s">
        <v>59</v>
      </c>
      <c r="K462" s="67" t="s">
        <v>563</v>
      </c>
      <c r="L462" s="67" t="s">
        <v>488</v>
      </c>
      <c r="M462" s="67" t="str">
        <f t="shared" ref="M462" si="20">L462</f>
        <v>CENTRO REGIONAL DE IDENTIFICACION HUMANA (EXHUMACION PARRAS DE LA FUENTE)</v>
      </c>
      <c r="N462" s="11" t="s">
        <v>193</v>
      </c>
      <c r="O462" s="11" t="s">
        <v>194</v>
      </c>
      <c r="P462" s="11" t="s">
        <v>195</v>
      </c>
      <c r="Q462" s="12"/>
      <c r="R462" s="18">
        <v>42471.54</v>
      </c>
      <c r="S462" s="11" t="s">
        <v>193</v>
      </c>
      <c r="T462" s="11" t="s">
        <v>194</v>
      </c>
      <c r="U462" s="11" t="s">
        <v>195</v>
      </c>
      <c r="V462" s="69"/>
      <c r="W462" s="69" t="s">
        <v>60</v>
      </c>
      <c r="X462" s="69" t="s">
        <v>501</v>
      </c>
      <c r="Y462" s="70">
        <v>44861</v>
      </c>
      <c r="Z462" s="71">
        <f>AA462/1.16</f>
        <v>36613.396551724138</v>
      </c>
      <c r="AA462" s="71">
        <v>42471.54</v>
      </c>
      <c r="AB462" s="67" t="s">
        <v>61</v>
      </c>
      <c r="AC462" s="67" t="s">
        <v>62</v>
      </c>
      <c r="AD462" s="67" t="s">
        <v>63</v>
      </c>
      <c r="AE462" s="67" t="s">
        <v>64</v>
      </c>
      <c r="AF462" s="67" t="s">
        <v>563</v>
      </c>
      <c r="AG462" s="67" t="s">
        <v>65</v>
      </c>
      <c r="AH462" s="68">
        <v>44861</v>
      </c>
      <c r="AI462" s="68">
        <v>44869</v>
      </c>
      <c r="AJ462" s="39" t="s">
        <v>58</v>
      </c>
      <c r="AK462" s="42" t="s">
        <v>66</v>
      </c>
      <c r="AL462" s="42" t="s">
        <v>67</v>
      </c>
      <c r="AM462" s="42" t="s">
        <v>66</v>
      </c>
      <c r="AN462" s="42" t="s">
        <v>66</v>
      </c>
      <c r="AO462" s="42" t="s">
        <v>66</v>
      </c>
      <c r="AP462" s="42" t="s">
        <v>66</v>
      </c>
      <c r="AQ462" s="42" t="s">
        <v>68</v>
      </c>
      <c r="AR462" s="42" t="s">
        <v>68</v>
      </c>
      <c r="AS462" s="42" t="s">
        <v>68</v>
      </c>
      <c r="AT462" s="42" t="s">
        <v>68</v>
      </c>
      <c r="AU462" s="42" t="s">
        <v>68</v>
      </c>
      <c r="AV462" s="42" t="s">
        <v>68</v>
      </c>
      <c r="AW462" s="42" t="s">
        <v>68</v>
      </c>
      <c r="AX462" s="42" t="s">
        <v>68</v>
      </c>
      <c r="AY462" s="42" t="s">
        <v>68</v>
      </c>
    </row>
    <row r="463" spans="1:51">
      <c r="A463" s="60"/>
      <c r="B463" s="63"/>
      <c r="C463" s="60"/>
      <c r="D463" s="60"/>
      <c r="E463" s="62"/>
      <c r="F463" s="63"/>
      <c r="G463" s="58"/>
      <c r="H463" s="67"/>
      <c r="I463" s="67"/>
      <c r="J463" s="67"/>
      <c r="K463" s="67"/>
      <c r="L463" s="67"/>
      <c r="M463" s="67"/>
      <c r="N463" s="11"/>
      <c r="O463" s="11"/>
      <c r="P463" s="11"/>
      <c r="Q463" s="11" t="s">
        <v>134</v>
      </c>
      <c r="R463" s="34">
        <v>43745.64</v>
      </c>
      <c r="S463" s="11" t="s">
        <v>69</v>
      </c>
      <c r="T463" s="11" t="s">
        <v>70</v>
      </c>
      <c r="U463" s="11" t="s">
        <v>71</v>
      </c>
      <c r="V463" s="69"/>
      <c r="W463" s="69"/>
      <c r="X463" s="69"/>
      <c r="Y463" s="70"/>
      <c r="Z463" s="71"/>
      <c r="AA463" s="71"/>
      <c r="AB463" s="67"/>
      <c r="AC463" s="67"/>
      <c r="AD463" s="67"/>
      <c r="AE463" s="67"/>
      <c r="AF463" s="67"/>
      <c r="AG463" s="67"/>
      <c r="AH463" s="68"/>
      <c r="AI463" s="68"/>
      <c r="AJ463" s="40"/>
      <c r="AK463" s="43"/>
      <c r="AL463" s="43"/>
      <c r="AM463" s="43"/>
      <c r="AN463" s="43"/>
      <c r="AO463" s="43"/>
      <c r="AP463" s="43"/>
      <c r="AQ463" s="43"/>
      <c r="AR463" s="43"/>
      <c r="AS463" s="43"/>
      <c r="AT463" s="43"/>
      <c r="AU463" s="43"/>
      <c r="AV463" s="43"/>
      <c r="AW463" s="43"/>
      <c r="AX463" s="43"/>
      <c r="AY463" s="43"/>
    </row>
    <row r="464" spans="1:51">
      <c r="A464" s="61"/>
      <c r="B464" s="63"/>
      <c r="C464" s="61"/>
      <c r="D464" s="61"/>
      <c r="E464" s="62"/>
      <c r="F464" s="63"/>
      <c r="G464" s="58"/>
      <c r="H464" s="67"/>
      <c r="I464" s="67"/>
      <c r="J464" s="67"/>
      <c r="K464" s="67"/>
      <c r="L464" s="67"/>
      <c r="M464" s="67"/>
      <c r="N464" s="11" t="s">
        <v>189</v>
      </c>
      <c r="O464" s="11" t="s">
        <v>190</v>
      </c>
      <c r="P464" s="11" t="s">
        <v>191</v>
      </c>
      <c r="Q464" s="12"/>
      <c r="R464" s="18">
        <v>44595.12</v>
      </c>
      <c r="S464" s="11"/>
      <c r="T464" s="11" t="s">
        <v>70</v>
      </c>
      <c r="U464" s="11" t="s">
        <v>71</v>
      </c>
      <c r="V464" s="69"/>
      <c r="W464" s="69"/>
      <c r="X464" s="69"/>
      <c r="Y464" s="70"/>
      <c r="Z464" s="71"/>
      <c r="AA464" s="71"/>
      <c r="AB464" s="67"/>
      <c r="AC464" s="67"/>
      <c r="AD464" s="67"/>
      <c r="AE464" s="67"/>
      <c r="AF464" s="67"/>
      <c r="AG464" s="67"/>
      <c r="AH464" s="68"/>
      <c r="AI464" s="68"/>
      <c r="AJ464" s="41"/>
      <c r="AK464" s="44"/>
      <c r="AL464" s="44"/>
      <c r="AM464" s="44"/>
      <c r="AN464" s="44"/>
      <c r="AO464" s="44"/>
      <c r="AP464" s="44"/>
      <c r="AQ464" s="44"/>
      <c r="AR464" s="44"/>
      <c r="AS464" s="44"/>
      <c r="AT464" s="44"/>
      <c r="AU464" s="44"/>
      <c r="AV464" s="44"/>
      <c r="AW464" s="44"/>
      <c r="AX464" s="44"/>
      <c r="AY464" s="44"/>
    </row>
    <row r="465" spans="1:51" ht="15" customHeight="1">
      <c r="A465" s="59" t="s">
        <v>54</v>
      </c>
      <c r="B465" s="63" t="s">
        <v>55</v>
      </c>
      <c r="C465" s="59">
        <v>2022</v>
      </c>
      <c r="D465" s="59" t="s">
        <v>520</v>
      </c>
      <c r="E465" s="62" t="s">
        <v>486</v>
      </c>
      <c r="F465" s="63" t="s">
        <v>57</v>
      </c>
      <c r="G465" s="58" t="s">
        <v>58</v>
      </c>
      <c r="H465" s="67">
        <v>22102</v>
      </c>
      <c r="I465" s="67" t="s">
        <v>59</v>
      </c>
      <c r="J465" s="67" t="s">
        <v>59</v>
      </c>
      <c r="K465" s="67" t="s">
        <v>551</v>
      </c>
      <c r="L465" s="67" t="s">
        <v>488</v>
      </c>
      <c r="M465" s="67" t="str">
        <f t="shared" ref="M465" si="21">L465</f>
        <v>CENTRO REGIONAL DE IDENTIFICACION HUMANA (EXHUMACION PARRAS DE LA FUENTE)</v>
      </c>
      <c r="N465" s="11" t="s">
        <v>193</v>
      </c>
      <c r="O465" s="11" t="s">
        <v>194</v>
      </c>
      <c r="P465" s="11" t="s">
        <v>195</v>
      </c>
      <c r="Q465" s="12"/>
      <c r="R465" s="18">
        <v>14170</v>
      </c>
      <c r="S465" s="11" t="s">
        <v>193</v>
      </c>
      <c r="T465" s="11" t="s">
        <v>194</v>
      </c>
      <c r="U465" s="11" t="s">
        <v>195</v>
      </c>
      <c r="V465" s="69"/>
      <c r="W465" s="69" t="s">
        <v>60</v>
      </c>
      <c r="X465" s="69" t="s">
        <v>501</v>
      </c>
      <c r="Y465" s="70">
        <v>44861</v>
      </c>
      <c r="Z465" s="71">
        <v>14170</v>
      </c>
      <c r="AA465" s="71">
        <v>14170</v>
      </c>
      <c r="AB465" s="67" t="s">
        <v>61</v>
      </c>
      <c r="AC465" s="67" t="s">
        <v>62</v>
      </c>
      <c r="AD465" s="67" t="s">
        <v>63</v>
      </c>
      <c r="AE465" s="67" t="s">
        <v>64</v>
      </c>
      <c r="AF465" s="67" t="s">
        <v>551</v>
      </c>
      <c r="AG465" s="67" t="s">
        <v>65</v>
      </c>
      <c r="AH465" s="68">
        <v>44861</v>
      </c>
      <c r="AI465" s="68">
        <v>44869</v>
      </c>
      <c r="AJ465" s="39" t="s">
        <v>58</v>
      </c>
      <c r="AK465" s="42" t="s">
        <v>66</v>
      </c>
      <c r="AL465" s="42" t="s">
        <v>67</v>
      </c>
      <c r="AM465" s="42" t="s">
        <v>66</v>
      </c>
      <c r="AN465" s="42" t="s">
        <v>66</v>
      </c>
      <c r="AO465" s="42" t="s">
        <v>66</v>
      </c>
      <c r="AP465" s="42" t="s">
        <v>66</v>
      </c>
      <c r="AQ465" s="42" t="s">
        <v>68</v>
      </c>
      <c r="AR465" s="42" t="s">
        <v>68</v>
      </c>
      <c r="AS465" s="42" t="s">
        <v>68</v>
      </c>
      <c r="AT465" s="42" t="s">
        <v>68</v>
      </c>
      <c r="AU465" s="42" t="s">
        <v>68</v>
      </c>
      <c r="AV465" s="42" t="s">
        <v>68</v>
      </c>
      <c r="AW465" s="42" t="s">
        <v>68</v>
      </c>
      <c r="AX465" s="42" t="s">
        <v>68</v>
      </c>
      <c r="AY465" s="42" t="s">
        <v>68</v>
      </c>
    </row>
    <row r="466" spans="1:51">
      <c r="A466" s="60"/>
      <c r="B466" s="63"/>
      <c r="C466" s="60"/>
      <c r="D466" s="60"/>
      <c r="E466" s="62"/>
      <c r="F466" s="63"/>
      <c r="G466" s="58"/>
      <c r="H466" s="67"/>
      <c r="I466" s="67"/>
      <c r="J466" s="67"/>
      <c r="K466" s="67"/>
      <c r="L466" s="67"/>
      <c r="M466" s="67"/>
      <c r="N466" s="11"/>
      <c r="O466" s="11"/>
      <c r="P466" s="11"/>
      <c r="Q466" s="11"/>
      <c r="R466" s="18"/>
      <c r="S466" s="11" t="s">
        <v>69</v>
      </c>
      <c r="T466" s="11" t="s">
        <v>70</v>
      </c>
      <c r="U466" s="11" t="s">
        <v>71</v>
      </c>
      <c r="V466" s="69"/>
      <c r="W466" s="69"/>
      <c r="X466" s="69"/>
      <c r="Y466" s="70"/>
      <c r="Z466" s="71"/>
      <c r="AA466" s="71"/>
      <c r="AB466" s="67"/>
      <c r="AC466" s="67"/>
      <c r="AD466" s="67"/>
      <c r="AE466" s="67"/>
      <c r="AF466" s="67"/>
      <c r="AG466" s="67"/>
      <c r="AH466" s="68"/>
      <c r="AI466" s="68"/>
      <c r="AJ466" s="40"/>
      <c r="AK466" s="43"/>
      <c r="AL466" s="43"/>
      <c r="AM466" s="43"/>
      <c r="AN466" s="43"/>
      <c r="AO466" s="43"/>
      <c r="AP466" s="43"/>
      <c r="AQ466" s="43"/>
      <c r="AR466" s="43"/>
      <c r="AS466" s="43"/>
      <c r="AT466" s="43"/>
      <c r="AU466" s="43"/>
      <c r="AV466" s="43"/>
      <c r="AW466" s="43"/>
      <c r="AX466" s="43"/>
      <c r="AY466" s="43"/>
    </row>
    <row r="467" spans="1:51">
      <c r="A467" s="61"/>
      <c r="B467" s="63"/>
      <c r="C467" s="61"/>
      <c r="D467" s="61"/>
      <c r="E467" s="62"/>
      <c r="F467" s="63"/>
      <c r="G467" s="58"/>
      <c r="H467" s="67"/>
      <c r="I467" s="67"/>
      <c r="J467" s="67"/>
      <c r="K467" s="67"/>
      <c r="L467" s="67"/>
      <c r="M467" s="67"/>
      <c r="N467" s="11"/>
      <c r="O467" s="11"/>
      <c r="P467" s="11"/>
      <c r="Q467" s="11"/>
      <c r="R467" s="18"/>
      <c r="S467" s="11"/>
      <c r="T467" s="11" t="s">
        <v>70</v>
      </c>
      <c r="U467" s="11" t="s">
        <v>71</v>
      </c>
      <c r="V467" s="69"/>
      <c r="W467" s="69"/>
      <c r="X467" s="69"/>
      <c r="Y467" s="70"/>
      <c r="Z467" s="71"/>
      <c r="AA467" s="71"/>
      <c r="AB467" s="67"/>
      <c r="AC467" s="67"/>
      <c r="AD467" s="67"/>
      <c r="AE467" s="67"/>
      <c r="AF467" s="67"/>
      <c r="AG467" s="67"/>
      <c r="AH467" s="68"/>
      <c r="AI467" s="68"/>
      <c r="AJ467" s="41"/>
      <c r="AK467" s="44"/>
      <c r="AL467" s="44"/>
      <c r="AM467" s="44"/>
      <c r="AN467" s="44"/>
      <c r="AO467" s="44"/>
      <c r="AP467" s="44"/>
      <c r="AQ467" s="44"/>
      <c r="AR467" s="44"/>
      <c r="AS467" s="44"/>
      <c r="AT467" s="44"/>
      <c r="AU467" s="44"/>
      <c r="AV467" s="44"/>
      <c r="AW467" s="44"/>
      <c r="AX467" s="44"/>
      <c r="AY467" s="44"/>
    </row>
    <row r="468" spans="1:51" ht="15" customHeight="1">
      <c r="A468" s="59" t="s">
        <v>54</v>
      </c>
      <c r="B468" s="63" t="s">
        <v>55</v>
      </c>
      <c r="C468" s="59">
        <v>2022</v>
      </c>
      <c r="D468" s="59" t="s">
        <v>520</v>
      </c>
      <c r="E468" s="62" t="s">
        <v>486</v>
      </c>
      <c r="F468" s="63" t="s">
        <v>57</v>
      </c>
      <c r="G468" s="58" t="s">
        <v>58</v>
      </c>
      <c r="H468" s="67">
        <v>24401</v>
      </c>
      <c r="I468" s="67" t="s">
        <v>59</v>
      </c>
      <c r="J468" s="67" t="s">
        <v>59</v>
      </c>
      <c r="K468" s="67" t="s">
        <v>552</v>
      </c>
      <c r="L468" s="67" t="s">
        <v>488</v>
      </c>
      <c r="M468" s="67" t="str">
        <f t="shared" ref="M468" si="22">L468</f>
        <v>CENTRO REGIONAL DE IDENTIFICACION HUMANA (EXHUMACION PARRAS DE LA FUENTE)</v>
      </c>
      <c r="N468" s="12"/>
      <c r="O468" s="12"/>
      <c r="P468" s="12"/>
      <c r="Q468" s="11" t="s">
        <v>196</v>
      </c>
      <c r="R468" s="24">
        <v>5684</v>
      </c>
      <c r="S468" s="11"/>
      <c r="T468" s="11"/>
      <c r="U468" s="11"/>
      <c r="V468" s="45" t="s">
        <v>196</v>
      </c>
      <c r="W468" s="69" t="s">
        <v>60</v>
      </c>
      <c r="X468" s="69" t="s">
        <v>501</v>
      </c>
      <c r="Y468" s="70">
        <v>44861</v>
      </c>
      <c r="Z468" s="55">
        <v>4900</v>
      </c>
      <c r="AA468" s="55">
        <f t="shared" ref="AA468" si="23">Z468*1.16</f>
        <v>5684</v>
      </c>
      <c r="AB468" s="67" t="s">
        <v>61</v>
      </c>
      <c r="AC468" s="67" t="s">
        <v>62</v>
      </c>
      <c r="AD468" s="67" t="s">
        <v>63</v>
      </c>
      <c r="AE468" s="67" t="s">
        <v>64</v>
      </c>
      <c r="AF468" s="67" t="s">
        <v>552</v>
      </c>
      <c r="AG468" s="67" t="s">
        <v>65</v>
      </c>
      <c r="AH468" s="68">
        <v>44861</v>
      </c>
      <c r="AI468" s="68">
        <f>AH468+5</f>
        <v>44866</v>
      </c>
      <c r="AJ468" s="39" t="s">
        <v>58</v>
      </c>
      <c r="AK468" s="42" t="s">
        <v>66</v>
      </c>
      <c r="AL468" s="42" t="s">
        <v>67</v>
      </c>
      <c r="AM468" s="42" t="s">
        <v>66</v>
      </c>
      <c r="AN468" s="42" t="s">
        <v>66</v>
      </c>
      <c r="AO468" s="42" t="s">
        <v>66</v>
      </c>
      <c r="AP468" s="42" t="s">
        <v>66</v>
      </c>
      <c r="AQ468" s="42" t="s">
        <v>68</v>
      </c>
      <c r="AR468" s="42" t="s">
        <v>68</v>
      </c>
      <c r="AS468" s="42" t="s">
        <v>68</v>
      </c>
      <c r="AT468" s="42" t="s">
        <v>68</v>
      </c>
      <c r="AU468" s="42" t="s">
        <v>68</v>
      </c>
      <c r="AV468" s="42" t="s">
        <v>68</v>
      </c>
      <c r="AW468" s="42" t="s">
        <v>68</v>
      </c>
      <c r="AX468" s="42" t="s">
        <v>68</v>
      </c>
      <c r="AY468" s="42" t="s">
        <v>68</v>
      </c>
    </row>
    <row r="469" spans="1:51">
      <c r="A469" s="60"/>
      <c r="B469" s="63"/>
      <c r="C469" s="60"/>
      <c r="D469" s="60"/>
      <c r="E469" s="62"/>
      <c r="F469" s="63"/>
      <c r="G469" s="58"/>
      <c r="H469" s="67"/>
      <c r="I469" s="67"/>
      <c r="J469" s="67"/>
      <c r="K469" s="67"/>
      <c r="L469" s="67"/>
      <c r="M469" s="67"/>
      <c r="N469" s="12"/>
      <c r="O469" s="12"/>
      <c r="P469" s="12"/>
      <c r="Q469" s="12"/>
      <c r="R469" s="18"/>
      <c r="S469" s="11" t="s">
        <v>69</v>
      </c>
      <c r="T469" s="11" t="s">
        <v>70</v>
      </c>
      <c r="U469" s="11" t="s">
        <v>71</v>
      </c>
      <c r="V469" s="47"/>
      <c r="W469" s="69"/>
      <c r="X469" s="69"/>
      <c r="Y469" s="70"/>
      <c r="Z469" s="57"/>
      <c r="AA469" s="57"/>
      <c r="AB469" s="67"/>
      <c r="AC469" s="67"/>
      <c r="AD469" s="67"/>
      <c r="AE469" s="67"/>
      <c r="AF469" s="67"/>
      <c r="AG469" s="67"/>
      <c r="AH469" s="68"/>
      <c r="AI469" s="68"/>
      <c r="AJ469" s="40"/>
      <c r="AK469" s="43"/>
      <c r="AL469" s="43"/>
      <c r="AM469" s="43"/>
      <c r="AN469" s="43"/>
      <c r="AO469" s="43"/>
      <c r="AP469" s="43"/>
      <c r="AQ469" s="43"/>
      <c r="AR469" s="43"/>
      <c r="AS469" s="43"/>
      <c r="AT469" s="43"/>
      <c r="AU469" s="43"/>
      <c r="AV469" s="43"/>
      <c r="AW469" s="43"/>
      <c r="AX469" s="43"/>
      <c r="AY469" s="43"/>
    </row>
    <row r="470" spans="1:51">
      <c r="A470" s="60"/>
      <c r="B470" s="63"/>
      <c r="C470" s="60"/>
      <c r="D470" s="60"/>
      <c r="E470" s="62"/>
      <c r="F470" s="63"/>
      <c r="G470" s="58"/>
      <c r="H470" s="67"/>
      <c r="I470" s="67"/>
      <c r="J470" s="67"/>
      <c r="K470" s="67"/>
      <c r="L470" s="67"/>
      <c r="M470" s="67"/>
      <c r="N470" s="11" t="s">
        <v>294</v>
      </c>
      <c r="O470" s="11" t="s">
        <v>295</v>
      </c>
      <c r="P470" s="11" t="s">
        <v>296</v>
      </c>
      <c r="Q470" s="11"/>
      <c r="R470" s="18">
        <v>3248</v>
      </c>
      <c r="S470" s="11" t="s">
        <v>294</v>
      </c>
      <c r="T470" s="11" t="s">
        <v>295</v>
      </c>
      <c r="U470" s="11" t="s">
        <v>296</v>
      </c>
      <c r="V470" s="14"/>
      <c r="W470" s="69"/>
      <c r="X470" s="69"/>
      <c r="Y470" s="70"/>
      <c r="Z470" s="55">
        <v>2800</v>
      </c>
      <c r="AA470" s="55">
        <f t="shared" ref="AA470" si="24">Z470*1.16</f>
        <v>3248</v>
      </c>
      <c r="AB470" s="67"/>
      <c r="AC470" s="67"/>
      <c r="AD470" s="67"/>
      <c r="AE470" s="67"/>
      <c r="AF470" s="67"/>
      <c r="AG470" s="67"/>
      <c r="AH470" s="68"/>
      <c r="AI470" s="68"/>
      <c r="AJ470" s="40"/>
      <c r="AK470" s="43"/>
      <c r="AL470" s="43"/>
      <c r="AM470" s="43"/>
      <c r="AN470" s="43"/>
      <c r="AO470" s="43"/>
      <c r="AP470" s="43"/>
      <c r="AQ470" s="43"/>
      <c r="AR470" s="43"/>
      <c r="AS470" s="43"/>
      <c r="AT470" s="43"/>
      <c r="AU470" s="43"/>
      <c r="AV470" s="43"/>
      <c r="AW470" s="43"/>
      <c r="AX470" s="43"/>
      <c r="AY470" s="43"/>
    </row>
    <row r="471" spans="1:51">
      <c r="A471" s="61"/>
      <c r="B471" s="63"/>
      <c r="C471" s="61"/>
      <c r="D471" s="61"/>
      <c r="E471" s="62"/>
      <c r="F471" s="63"/>
      <c r="G471" s="58"/>
      <c r="H471" s="67"/>
      <c r="I471" s="67"/>
      <c r="J471" s="67"/>
      <c r="K471" s="67"/>
      <c r="L471" s="67"/>
      <c r="M471" s="67"/>
      <c r="N471" s="12"/>
      <c r="O471" s="12"/>
      <c r="P471" s="12"/>
      <c r="Q471" s="12"/>
      <c r="R471" s="18"/>
      <c r="S471" s="11"/>
      <c r="T471" s="11" t="s">
        <v>70</v>
      </c>
      <c r="U471" s="11" t="s">
        <v>71</v>
      </c>
      <c r="V471" s="14"/>
      <c r="W471" s="69"/>
      <c r="X471" s="69"/>
      <c r="Y471" s="70"/>
      <c r="Z471" s="57"/>
      <c r="AA471" s="57"/>
      <c r="AB471" s="67"/>
      <c r="AC471" s="67"/>
      <c r="AD471" s="67"/>
      <c r="AE471" s="67"/>
      <c r="AF471" s="67"/>
      <c r="AG471" s="67"/>
      <c r="AH471" s="68"/>
      <c r="AI471" s="68"/>
      <c r="AJ471" s="41"/>
      <c r="AK471" s="44"/>
      <c r="AL471" s="44"/>
      <c r="AM471" s="44"/>
      <c r="AN471" s="44"/>
      <c r="AO471" s="44"/>
      <c r="AP471" s="44"/>
      <c r="AQ471" s="44"/>
      <c r="AR471" s="44"/>
      <c r="AS471" s="44"/>
      <c r="AT471" s="44"/>
      <c r="AU471" s="44"/>
      <c r="AV471" s="44"/>
      <c r="AW471" s="44"/>
      <c r="AX471" s="44"/>
      <c r="AY471" s="44"/>
    </row>
    <row r="472" spans="1:51" ht="15" customHeight="1">
      <c r="A472" s="59" t="s">
        <v>54</v>
      </c>
      <c r="B472" s="63" t="s">
        <v>55</v>
      </c>
      <c r="C472" s="59">
        <v>2022</v>
      </c>
      <c r="D472" s="59" t="s">
        <v>520</v>
      </c>
      <c r="E472" s="62" t="s">
        <v>486</v>
      </c>
      <c r="F472" s="63" t="s">
        <v>57</v>
      </c>
      <c r="G472" s="58" t="s">
        <v>58</v>
      </c>
      <c r="H472" s="67">
        <v>24601</v>
      </c>
      <c r="I472" s="67" t="s">
        <v>59</v>
      </c>
      <c r="J472" s="67" t="s">
        <v>59</v>
      </c>
      <c r="K472" s="67" t="s">
        <v>553</v>
      </c>
      <c r="L472" s="67" t="s">
        <v>488</v>
      </c>
      <c r="M472" s="67" t="str">
        <f t="shared" ref="M472" si="25">L472</f>
        <v>CENTRO REGIONAL DE IDENTIFICACION HUMANA (EXHUMACION PARRAS DE LA FUENTE)</v>
      </c>
      <c r="N472" s="11"/>
      <c r="O472" s="11"/>
      <c r="P472" s="11"/>
      <c r="Q472" s="11" t="s">
        <v>196</v>
      </c>
      <c r="R472" s="18">
        <v>159.72999999999999</v>
      </c>
      <c r="S472" s="11"/>
      <c r="T472" s="11"/>
      <c r="U472" s="11"/>
      <c r="V472" s="69" t="s">
        <v>196</v>
      </c>
      <c r="W472" s="69" t="s">
        <v>60</v>
      </c>
      <c r="X472" s="69" t="s">
        <v>501</v>
      </c>
      <c r="Y472" s="70">
        <v>44861</v>
      </c>
      <c r="Z472" s="71">
        <v>137.69999999999999</v>
      </c>
      <c r="AA472" s="71">
        <f t="shared" ref="AA472" si="26">Z472*1.16</f>
        <v>159.73199999999997</v>
      </c>
      <c r="AB472" s="67" t="s">
        <v>61</v>
      </c>
      <c r="AC472" s="67" t="s">
        <v>62</v>
      </c>
      <c r="AD472" s="67" t="s">
        <v>63</v>
      </c>
      <c r="AE472" s="67" t="s">
        <v>64</v>
      </c>
      <c r="AF472" s="67" t="s">
        <v>553</v>
      </c>
      <c r="AG472" s="67" t="s">
        <v>65</v>
      </c>
      <c r="AH472" s="68">
        <v>44861</v>
      </c>
      <c r="AI472" s="68">
        <v>44866</v>
      </c>
      <c r="AJ472" s="39" t="s">
        <v>58</v>
      </c>
      <c r="AK472" s="42" t="s">
        <v>66</v>
      </c>
      <c r="AL472" s="42" t="s">
        <v>67</v>
      </c>
      <c r="AM472" s="42" t="s">
        <v>66</v>
      </c>
      <c r="AN472" s="42" t="s">
        <v>66</v>
      </c>
      <c r="AO472" s="42" t="s">
        <v>66</v>
      </c>
      <c r="AP472" s="42" t="s">
        <v>66</v>
      </c>
      <c r="AQ472" s="42" t="s">
        <v>68</v>
      </c>
      <c r="AR472" s="42" t="s">
        <v>68</v>
      </c>
      <c r="AS472" s="42" t="s">
        <v>68</v>
      </c>
      <c r="AT472" s="42" t="s">
        <v>68</v>
      </c>
      <c r="AU472" s="42" t="s">
        <v>68</v>
      </c>
      <c r="AV472" s="42" t="s">
        <v>68</v>
      </c>
      <c r="AW472" s="42" t="s">
        <v>68</v>
      </c>
      <c r="AX472" s="42" t="s">
        <v>68</v>
      </c>
      <c r="AY472" s="42" t="s">
        <v>68</v>
      </c>
    </row>
    <row r="473" spans="1:51">
      <c r="A473" s="60"/>
      <c r="B473" s="63"/>
      <c r="C473" s="60"/>
      <c r="D473" s="60"/>
      <c r="E473" s="62"/>
      <c r="F473" s="63"/>
      <c r="G473" s="58"/>
      <c r="H473" s="67"/>
      <c r="I473" s="67"/>
      <c r="J473" s="67"/>
      <c r="K473" s="67"/>
      <c r="L473" s="67"/>
      <c r="M473" s="67"/>
      <c r="N473" s="11"/>
      <c r="O473" s="11"/>
      <c r="P473" s="11"/>
      <c r="Q473" s="11"/>
      <c r="R473" s="18"/>
      <c r="S473" s="11" t="s">
        <v>69</v>
      </c>
      <c r="T473" s="11" t="s">
        <v>70</v>
      </c>
      <c r="U473" s="11" t="s">
        <v>71</v>
      </c>
      <c r="V473" s="69"/>
      <c r="W473" s="69"/>
      <c r="X473" s="69"/>
      <c r="Y473" s="70"/>
      <c r="Z473" s="71"/>
      <c r="AA473" s="71"/>
      <c r="AB473" s="67"/>
      <c r="AC473" s="67"/>
      <c r="AD473" s="67"/>
      <c r="AE473" s="67"/>
      <c r="AF473" s="67"/>
      <c r="AG473" s="67"/>
      <c r="AH473" s="68"/>
      <c r="AI473" s="68"/>
      <c r="AJ473" s="40"/>
      <c r="AK473" s="43"/>
      <c r="AL473" s="43"/>
      <c r="AM473" s="43"/>
      <c r="AN473" s="43"/>
      <c r="AO473" s="43"/>
      <c r="AP473" s="43"/>
      <c r="AQ473" s="43"/>
      <c r="AR473" s="43"/>
      <c r="AS473" s="43"/>
      <c r="AT473" s="43"/>
      <c r="AU473" s="43"/>
      <c r="AV473" s="43"/>
      <c r="AW473" s="43"/>
      <c r="AX473" s="43"/>
      <c r="AY473" s="43"/>
    </row>
    <row r="474" spans="1:51">
      <c r="A474" s="61"/>
      <c r="B474" s="63"/>
      <c r="C474" s="61"/>
      <c r="D474" s="61"/>
      <c r="E474" s="62"/>
      <c r="F474" s="63"/>
      <c r="G474" s="58"/>
      <c r="H474" s="67"/>
      <c r="I474" s="67"/>
      <c r="J474" s="67"/>
      <c r="K474" s="67"/>
      <c r="L474" s="67"/>
      <c r="M474" s="67"/>
      <c r="N474" s="11"/>
      <c r="O474" s="11"/>
      <c r="P474" s="11"/>
      <c r="Q474" s="11"/>
      <c r="R474" s="18"/>
      <c r="S474" s="11"/>
      <c r="T474" s="11" t="s">
        <v>70</v>
      </c>
      <c r="U474" s="11" t="s">
        <v>71</v>
      </c>
      <c r="V474" s="69"/>
      <c r="W474" s="69"/>
      <c r="X474" s="69"/>
      <c r="Y474" s="70"/>
      <c r="Z474" s="71"/>
      <c r="AA474" s="71"/>
      <c r="AB474" s="67"/>
      <c r="AC474" s="67"/>
      <c r="AD474" s="67"/>
      <c r="AE474" s="67"/>
      <c r="AF474" s="67"/>
      <c r="AG474" s="67"/>
      <c r="AH474" s="68"/>
      <c r="AI474" s="68"/>
      <c r="AJ474" s="41"/>
      <c r="AK474" s="44"/>
      <c r="AL474" s="44"/>
      <c r="AM474" s="44"/>
      <c r="AN474" s="44"/>
      <c r="AO474" s="44"/>
      <c r="AP474" s="44"/>
      <c r="AQ474" s="44"/>
      <c r="AR474" s="44"/>
      <c r="AS474" s="44"/>
      <c r="AT474" s="44"/>
      <c r="AU474" s="44"/>
      <c r="AV474" s="44"/>
      <c r="AW474" s="44"/>
      <c r="AX474" s="44"/>
      <c r="AY474" s="44"/>
    </row>
    <row r="475" spans="1:51" ht="15" customHeight="1">
      <c r="A475" s="59" t="s">
        <v>54</v>
      </c>
      <c r="B475" s="63" t="s">
        <v>55</v>
      </c>
      <c r="C475" s="59">
        <v>2022</v>
      </c>
      <c r="D475" s="59" t="s">
        <v>520</v>
      </c>
      <c r="E475" s="62" t="s">
        <v>486</v>
      </c>
      <c r="F475" s="63" t="s">
        <v>57</v>
      </c>
      <c r="G475" s="58" t="s">
        <v>58</v>
      </c>
      <c r="H475" s="67">
        <v>24901</v>
      </c>
      <c r="I475" s="67" t="s">
        <v>59</v>
      </c>
      <c r="J475" s="67" t="s">
        <v>59</v>
      </c>
      <c r="K475" s="67" t="s">
        <v>554</v>
      </c>
      <c r="L475" s="67" t="s">
        <v>488</v>
      </c>
      <c r="M475" s="67" t="str">
        <f>L475</f>
        <v>CENTRO REGIONAL DE IDENTIFICACION HUMANA (EXHUMACION PARRAS DE LA FUENTE)</v>
      </c>
      <c r="N475" s="11"/>
      <c r="O475" s="11"/>
      <c r="P475" s="11"/>
      <c r="Q475" s="11" t="s">
        <v>152</v>
      </c>
      <c r="R475" s="18">
        <v>9695.2800000000007</v>
      </c>
      <c r="S475" s="11"/>
      <c r="T475" s="11"/>
      <c r="U475" s="11"/>
      <c r="V475" s="69" t="s">
        <v>152</v>
      </c>
      <c r="W475" s="69" t="s">
        <v>60</v>
      </c>
      <c r="X475" s="69" t="s">
        <v>501</v>
      </c>
      <c r="Y475" s="70">
        <v>44861</v>
      </c>
      <c r="Z475" s="71">
        <v>8358</v>
      </c>
      <c r="AA475" s="71">
        <f>Z475*1.16</f>
        <v>9695.2799999999988</v>
      </c>
      <c r="AB475" s="67" t="s">
        <v>61</v>
      </c>
      <c r="AC475" s="67" t="s">
        <v>62</v>
      </c>
      <c r="AD475" s="67" t="s">
        <v>63</v>
      </c>
      <c r="AE475" s="67" t="s">
        <v>64</v>
      </c>
      <c r="AF475" s="67" t="s">
        <v>554</v>
      </c>
      <c r="AG475" s="67" t="s">
        <v>65</v>
      </c>
      <c r="AH475" s="68">
        <v>44861</v>
      </c>
      <c r="AI475" s="68">
        <v>44866</v>
      </c>
      <c r="AJ475" s="39" t="s">
        <v>58</v>
      </c>
      <c r="AK475" s="42" t="s">
        <v>66</v>
      </c>
      <c r="AL475" s="42" t="s">
        <v>67</v>
      </c>
      <c r="AM475" s="42" t="s">
        <v>66</v>
      </c>
      <c r="AN475" s="42" t="s">
        <v>66</v>
      </c>
      <c r="AO475" s="42" t="s">
        <v>66</v>
      </c>
      <c r="AP475" s="42" t="s">
        <v>66</v>
      </c>
      <c r="AQ475" s="42" t="s">
        <v>68</v>
      </c>
      <c r="AR475" s="42" t="s">
        <v>68</v>
      </c>
      <c r="AS475" s="42" t="s">
        <v>68</v>
      </c>
      <c r="AT475" s="42" t="s">
        <v>68</v>
      </c>
      <c r="AU475" s="42" t="s">
        <v>68</v>
      </c>
      <c r="AV475" s="42" t="s">
        <v>68</v>
      </c>
      <c r="AW475" s="42" t="s">
        <v>68</v>
      </c>
      <c r="AX475" s="42" t="s">
        <v>68</v>
      </c>
      <c r="AY475" s="42" t="s">
        <v>68</v>
      </c>
    </row>
    <row r="476" spans="1:51">
      <c r="A476" s="60"/>
      <c r="B476" s="63"/>
      <c r="C476" s="60"/>
      <c r="D476" s="60"/>
      <c r="E476" s="62"/>
      <c r="F476" s="63"/>
      <c r="G476" s="58"/>
      <c r="H476" s="67"/>
      <c r="I476" s="67"/>
      <c r="J476" s="67"/>
      <c r="K476" s="67"/>
      <c r="L476" s="67"/>
      <c r="M476" s="67"/>
      <c r="N476" s="11"/>
      <c r="O476" s="11"/>
      <c r="P476" s="11"/>
      <c r="Q476" s="11" t="s">
        <v>196</v>
      </c>
      <c r="R476" s="18">
        <v>1031.24</v>
      </c>
      <c r="S476" s="11" t="s">
        <v>69</v>
      </c>
      <c r="T476" s="11" t="s">
        <v>70</v>
      </c>
      <c r="U476" s="11" t="s">
        <v>71</v>
      </c>
      <c r="V476" s="69"/>
      <c r="W476" s="69"/>
      <c r="X476" s="69"/>
      <c r="Y476" s="70"/>
      <c r="Z476" s="71"/>
      <c r="AA476" s="71"/>
      <c r="AB476" s="67"/>
      <c r="AC476" s="67"/>
      <c r="AD476" s="67"/>
      <c r="AE476" s="67"/>
      <c r="AF476" s="67"/>
      <c r="AG476" s="67"/>
      <c r="AH476" s="68"/>
      <c r="AI476" s="68"/>
      <c r="AJ476" s="40"/>
      <c r="AK476" s="43"/>
      <c r="AL476" s="43"/>
      <c r="AM476" s="43"/>
      <c r="AN476" s="43"/>
      <c r="AO476" s="43"/>
      <c r="AP476" s="43"/>
      <c r="AQ476" s="43"/>
      <c r="AR476" s="43"/>
      <c r="AS476" s="43"/>
      <c r="AT476" s="43"/>
      <c r="AU476" s="43"/>
      <c r="AV476" s="43"/>
      <c r="AW476" s="43"/>
      <c r="AX476" s="43"/>
      <c r="AY476" s="43"/>
    </row>
    <row r="477" spans="1:51">
      <c r="A477" s="60"/>
      <c r="B477" s="63"/>
      <c r="C477" s="60"/>
      <c r="D477" s="60"/>
      <c r="E477" s="62"/>
      <c r="F477" s="63"/>
      <c r="G477" s="58"/>
      <c r="H477" s="67"/>
      <c r="I477" s="67"/>
      <c r="J477" s="67"/>
      <c r="K477" s="67"/>
      <c r="L477" s="67"/>
      <c r="M477" s="67"/>
      <c r="N477" s="11"/>
      <c r="O477" s="11"/>
      <c r="P477" s="11"/>
      <c r="Q477" s="11"/>
      <c r="R477" s="18"/>
      <c r="S477" s="11"/>
      <c r="T477" s="11"/>
      <c r="U477" s="11"/>
      <c r="V477" s="69" t="s">
        <v>196</v>
      </c>
      <c r="W477" s="69"/>
      <c r="X477" s="69"/>
      <c r="Y477" s="70"/>
      <c r="Z477" s="71">
        <v>889</v>
      </c>
      <c r="AA477" s="71">
        <f>Z477*1.16</f>
        <v>1031.24</v>
      </c>
      <c r="AB477" s="67"/>
      <c r="AC477" s="67"/>
      <c r="AD477" s="67"/>
      <c r="AE477" s="67"/>
      <c r="AF477" s="67"/>
      <c r="AG477" s="67"/>
      <c r="AH477" s="68"/>
      <c r="AI477" s="68"/>
      <c r="AJ477" s="40"/>
      <c r="AK477" s="43"/>
      <c r="AL477" s="43"/>
      <c r="AM477" s="43"/>
      <c r="AN477" s="43"/>
      <c r="AO477" s="43"/>
      <c r="AP477" s="43"/>
      <c r="AQ477" s="43"/>
      <c r="AR477" s="43"/>
      <c r="AS477" s="43"/>
      <c r="AT477" s="43"/>
      <c r="AU477" s="43"/>
      <c r="AV477" s="43"/>
      <c r="AW477" s="43"/>
      <c r="AX477" s="43"/>
      <c r="AY477" s="43"/>
    </row>
    <row r="478" spans="1:51">
      <c r="A478" s="61"/>
      <c r="B478" s="63"/>
      <c r="C478" s="61"/>
      <c r="D478" s="61"/>
      <c r="E478" s="62"/>
      <c r="F478" s="63"/>
      <c r="G478" s="58"/>
      <c r="H478" s="67"/>
      <c r="I478" s="67"/>
      <c r="J478" s="67"/>
      <c r="K478" s="67"/>
      <c r="L478" s="67"/>
      <c r="M478" s="67"/>
      <c r="N478" s="11"/>
      <c r="O478" s="11"/>
      <c r="P478" s="11"/>
      <c r="Q478" s="12"/>
      <c r="R478" s="18"/>
      <c r="S478" s="11"/>
      <c r="T478" s="11" t="s">
        <v>70</v>
      </c>
      <c r="U478" s="11" t="s">
        <v>71</v>
      </c>
      <c r="V478" s="69"/>
      <c r="W478" s="69"/>
      <c r="X478" s="69"/>
      <c r="Y478" s="70"/>
      <c r="Z478" s="71"/>
      <c r="AA478" s="71"/>
      <c r="AB478" s="67"/>
      <c r="AC478" s="67"/>
      <c r="AD478" s="67"/>
      <c r="AE478" s="67"/>
      <c r="AF478" s="67"/>
      <c r="AG478" s="67"/>
      <c r="AH478" s="68"/>
      <c r="AI478" s="68"/>
      <c r="AJ478" s="41"/>
      <c r="AK478" s="44"/>
      <c r="AL478" s="44"/>
      <c r="AM478" s="44"/>
      <c r="AN478" s="44"/>
      <c r="AO478" s="44"/>
      <c r="AP478" s="44"/>
      <c r="AQ478" s="44"/>
      <c r="AR478" s="44"/>
      <c r="AS478" s="44"/>
      <c r="AT478" s="44"/>
      <c r="AU478" s="44"/>
      <c r="AV478" s="44"/>
      <c r="AW478" s="44"/>
      <c r="AX478" s="44"/>
      <c r="AY478" s="44"/>
    </row>
    <row r="479" spans="1:51" ht="15" customHeight="1">
      <c r="A479" s="59" t="s">
        <v>54</v>
      </c>
      <c r="B479" s="63" t="s">
        <v>55</v>
      </c>
      <c r="C479" s="59">
        <v>2022</v>
      </c>
      <c r="D479" s="59" t="s">
        <v>520</v>
      </c>
      <c r="E479" s="62" t="s">
        <v>486</v>
      </c>
      <c r="F479" s="63" t="s">
        <v>57</v>
      </c>
      <c r="G479" s="58" t="s">
        <v>58</v>
      </c>
      <c r="H479" s="67">
        <v>25301</v>
      </c>
      <c r="I479" s="67" t="s">
        <v>59</v>
      </c>
      <c r="J479" s="67" t="s">
        <v>59</v>
      </c>
      <c r="K479" s="67" t="s">
        <v>564</v>
      </c>
      <c r="L479" s="67" t="s">
        <v>488</v>
      </c>
      <c r="M479" s="67" t="str">
        <f t="shared" ref="M479" si="27">L479</f>
        <v>CENTRO REGIONAL DE IDENTIFICACION HUMANA (EXHUMACION PARRAS DE LA FUENTE)</v>
      </c>
      <c r="N479" s="11"/>
      <c r="O479" s="11"/>
      <c r="P479" s="11"/>
      <c r="Q479" s="11" t="s">
        <v>559</v>
      </c>
      <c r="R479" s="18">
        <v>2644.8</v>
      </c>
      <c r="S479" s="11"/>
      <c r="T479" s="11"/>
      <c r="U479" s="11"/>
      <c r="V479" s="69" t="s">
        <v>559</v>
      </c>
      <c r="W479" s="69" t="s">
        <v>60</v>
      </c>
      <c r="X479" s="69" t="s">
        <v>501</v>
      </c>
      <c r="Y479" s="70">
        <v>44861</v>
      </c>
      <c r="Z479" s="71">
        <v>2280</v>
      </c>
      <c r="AA479" s="71">
        <f t="shared" ref="AA479" si="28">Z479*1.16</f>
        <v>2644.7999999999997</v>
      </c>
      <c r="AB479" s="67" t="s">
        <v>61</v>
      </c>
      <c r="AC479" s="67" t="s">
        <v>62</v>
      </c>
      <c r="AD479" s="67" t="s">
        <v>63</v>
      </c>
      <c r="AE479" s="67" t="s">
        <v>64</v>
      </c>
      <c r="AF479" s="67" t="s">
        <v>564</v>
      </c>
      <c r="AG479" s="67" t="s">
        <v>65</v>
      </c>
      <c r="AH479" s="68">
        <v>44861</v>
      </c>
      <c r="AI479" s="68">
        <v>44866</v>
      </c>
      <c r="AJ479" s="39" t="s">
        <v>58</v>
      </c>
      <c r="AK479" s="42" t="s">
        <v>66</v>
      </c>
      <c r="AL479" s="42" t="s">
        <v>67</v>
      </c>
      <c r="AM479" s="42" t="s">
        <v>66</v>
      </c>
      <c r="AN479" s="42" t="s">
        <v>66</v>
      </c>
      <c r="AO479" s="42" t="s">
        <v>66</v>
      </c>
      <c r="AP479" s="42" t="s">
        <v>66</v>
      </c>
      <c r="AQ479" s="42" t="s">
        <v>68</v>
      </c>
      <c r="AR479" s="42" t="s">
        <v>68</v>
      </c>
      <c r="AS479" s="42" t="s">
        <v>68</v>
      </c>
      <c r="AT479" s="42" t="s">
        <v>68</v>
      </c>
      <c r="AU479" s="42" t="s">
        <v>68</v>
      </c>
      <c r="AV479" s="42" t="s">
        <v>68</v>
      </c>
      <c r="AW479" s="42" t="s">
        <v>68</v>
      </c>
      <c r="AX479" s="42" t="s">
        <v>68</v>
      </c>
      <c r="AY479" s="42" t="s">
        <v>68</v>
      </c>
    </row>
    <row r="480" spans="1:51">
      <c r="A480" s="60"/>
      <c r="B480" s="63"/>
      <c r="C480" s="60"/>
      <c r="D480" s="60"/>
      <c r="E480" s="62"/>
      <c r="F480" s="63"/>
      <c r="G480" s="58"/>
      <c r="H480" s="67"/>
      <c r="I480" s="67"/>
      <c r="J480" s="67"/>
      <c r="K480" s="67"/>
      <c r="L480" s="67"/>
      <c r="M480" s="67"/>
      <c r="N480" s="11"/>
      <c r="O480" s="11"/>
      <c r="P480" s="11"/>
      <c r="Q480" s="11"/>
      <c r="R480" s="18"/>
      <c r="S480" s="11" t="s">
        <v>69</v>
      </c>
      <c r="T480" s="11" t="s">
        <v>70</v>
      </c>
      <c r="U480" s="11" t="s">
        <v>71</v>
      </c>
      <c r="V480" s="69"/>
      <c r="W480" s="69"/>
      <c r="X480" s="69"/>
      <c r="Y480" s="70"/>
      <c r="Z480" s="71"/>
      <c r="AA480" s="71"/>
      <c r="AB480" s="67"/>
      <c r="AC480" s="67"/>
      <c r="AD480" s="67"/>
      <c r="AE480" s="67"/>
      <c r="AF480" s="67"/>
      <c r="AG480" s="67"/>
      <c r="AH480" s="68"/>
      <c r="AI480" s="68"/>
      <c r="AJ480" s="40"/>
      <c r="AK480" s="43"/>
      <c r="AL480" s="43"/>
      <c r="AM480" s="43"/>
      <c r="AN480" s="43"/>
      <c r="AO480" s="43"/>
      <c r="AP480" s="43"/>
      <c r="AQ480" s="43"/>
      <c r="AR480" s="43"/>
      <c r="AS480" s="43"/>
      <c r="AT480" s="43"/>
      <c r="AU480" s="43"/>
      <c r="AV480" s="43"/>
      <c r="AW480" s="43"/>
      <c r="AX480" s="43"/>
      <c r="AY480" s="43"/>
    </row>
    <row r="481" spans="1:51">
      <c r="A481" s="61"/>
      <c r="B481" s="63"/>
      <c r="C481" s="61"/>
      <c r="D481" s="61"/>
      <c r="E481" s="62"/>
      <c r="F481" s="63"/>
      <c r="G481" s="58"/>
      <c r="H481" s="67"/>
      <c r="I481" s="67"/>
      <c r="J481" s="67"/>
      <c r="K481" s="67"/>
      <c r="L481" s="67"/>
      <c r="M481" s="67"/>
      <c r="N481" s="11"/>
      <c r="O481" s="11"/>
      <c r="P481" s="11"/>
      <c r="Q481" s="11"/>
      <c r="R481" s="18"/>
      <c r="S481" s="11"/>
      <c r="T481" s="11" t="s">
        <v>70</v>
      </c>
      <c r="U481" s="11" t="s">
        <v>71</v>
      </c>
      <c r="V481" s="69"/>
      <c r="W481" s="69"/>
      <c r="X481" s="69"/>
      <c r="Y481" s="70"/>
      <c r="Z481" s="71"/>
      <c r="AA481" s="71"/>
      <c r="AB481" s="67"/>
      <c r="AC481" s="67"/>
      <c r="AD481" s="67"/>
      <c r="AE481" s="67"/>
      <c r="AF481" s="67"/>
      <c r="AG481" s="67"/>
      <c r="AH481" s="68"/>
      <c r="AI481" s="68"/>
      <c r="AJ481" s="41"/>
      <c r="AK481" s="44"/>
      <c r="AL481" s="44"/>
      <c r="AM481" s="44"/>
      <c r="AN481" s="44"/>
      <c r="AO481" s="44"/>
      <c r="AP481" s="44"/>
      <c r="AQ481" s="44"/>
      <c r="AR481" s="44"/>
      <c r="AS481" s="44"/>
      <c r="AT481" s="44"/>
      <c r="AU481" s="44"/>
      <c r="AV481" s="44"/>
      <c r="AW481" s="44"/>
      <c r="AX481" s="44"/>
      <c r="AY481" s="44"/>
    </row>
    <row r="482" spans="1:51" ht="15" customHeight="1">
      <c r="A482" s="59" t="s">
        <v>54</v>
      </c>
      <c r="B482" s="63" t="s">
        <v>55</v>
      </c>
      <c r="C482" s="59">
        <v>2022</v>
      </c>
      <c r="D482" s="59" t="s">
        <v>520</v>
      </c>
      <c r="E482" s="62" t="s">
        <v>486</v>
      </c>
      <c r="F482" s="63" t="s">
        <v>57</v>
      </c>
      <c r="G482" s="58" t="s">
        <v>58</v>
      </c>
      <c r="H482" s="67">
        <v>25401</v>
      </c>
      <c r="I482" s="67" t="s">
        <v>59</v>
      </c>
      <c r="J482" s="67" t="s">
        <v>59</v>
      </c>
      <c r="K482" s="67" t="s">
        <v>555</v>
      </c>
      <c r="L482" s="67" t="s">
        <v>488</v>
      </c>
      <c r="M482" s="67" t="str">
        <f t="shared" ref="M482" si="29">L482</f>
        <v>CENTRO REGIONAL DE IDENTIFICACION HUMANA (EXHUMACION PARRAS DE LA FUENTE)</v>
      </c>
      <c r="N482" s="11"/>
      <c r="O482" s="11"/>
      <c r="P482" s="11"/>
      <c r="Q482" s="11" t="s">
        <v>559</v>
      </c>
      <c r="R482" s="18">
        <v>12586</v>
      </c>
      <c r="S482" s="11"/>
      <c r="T482" s="11"/>
      <c r="U482" s="11"/>
      <c r="V482" s="69" t="s">
        <v>559</v>
      </c>
      <c r="W482" s="69" t="s">
        <v>60</v>
      </c>
      <c r="X482" s="69" t="s">
        <v>501</v>
      </c>
      <c r="Y482" s="70">
        <v>44861</v>
      </c>
      <c r="Z482" s="71">
        <v>10850</v>
      </c>
      <c r="AA482" s="71">
        <f t="shared" ref="AA482" si="30">Z482*1.16</f>
        <v>12586</v>
      </c>
      <c r="AB482" s="67" t="s">
        <v>61</v>
      </c>
      <c r="AC482" s="67" t="s">
        <v>62</v>
      </c>
      <c r="AD482" s="67" t="s">
        <v>63</v>
      </c>
      <c r="AE482" s="67" t="s">
        <v>64</v>
      </c>
      <c r="AF482" s="67" t="s">
        <v>555</v>
      </c>
      <c r="AG482" s="67" t="s">
        <v>65</v>
      </c>
      <c r="AH482" s="68">
        <v>44861</v>
      </c>
      <c r="AI482" s="68">
        <v>44866</v>
      </c>
      <c r="AJ482" s="39" t="s">
        <v>58</v>
      </c>
      <c r="AK482" s="42" t="s">
        <v>66</v>
      </c>
      <c r="AL482" s="42" t="s">
        <v>67</v>
      </c>
      <c r="AM482" s="42" t="s">
        <v>66</v>
      </c>
      <c r="AN482" s="42" t="s">
        <v>66</v>
      </c>
      <c r="AO482" s="42" t="s">
        <v>66</v>
      </c>
      <c r="AP482" s="42" t="s">
        <v>66</v>
      </c>
      <c r="AQ482" s="42" t="s">
        <v>68</v>
      </c>
      <c r="AR482" s="42" t="s">
        <v>68</v>
      </c>
      <c r="AS482" s="42" t="s">
        <v>68</v>
      </c>
      <c r="AT482" s="42" t="s">
        <v>68</v>
      </c>
      <c r="AU482" s="42" t="s">
        <v>68</v>
      </c>
      <c r="AV482" s="42" t="s">
        <v>68</v>
      </c>
      <c r="AW482" s="42" t="s">
        <v>68</v>
      </c>
      <c r="AX482" s="42" t="s">
        <v>68</v>
      </c>
      <c r="AY482" s="42" t="s">
        <v>68</v>
      </c>
    </row>
    <row r="483" spans="1:51" ht="27">
      <c r="A483" s="60"/>
      <c r="B483" s="63"/>
      <c r="C483" s="60"/>
      <c r="D483" s="60"/>
      <c r="E483" s="62"/>
      <c r="F483" s="63"/>
      <c r="G483" s="58"/>
      <c r="H483" s="67"/>
      <c r="I483" s="67"/>
      <c r="J483" s="67"/>
      <c r="K483" s="67"/>
      <c r="L483" s="67"/>
      <c r="M483" s="67"/>
      <c r="N483" s="11"/>
      <c r="O483" s="11"/>
      <c r="P483" s="11"/>
      <c r="Q483" s="11" t="s">
        <v>560</v>
      </c>
      <c r="R483" s="18">
        <v>25539.95</v>
      </c>
      <c r="S483" s="11" t="s">
        <v>69</v>
      </c>
      <c r="T483" s="11" t="s">
        <v>70</v>
      </c>
      <c r="U483" s="11" t="s">
        <v>71</v>
      </c>
      <c r="V483" s="69"/>
      <c r="W483" s="69"/>
      <c r="X483" s="69"/>
      <c r="Y483" s="70"/>
      <c r="Z483" s="71"/>
      <c r="AA483" s="71"/>
      <c r="AB483" s="67"/>
      <c r="AC483" s="67"/>
      <c r="AD483" s="67"/>
      <c r="AE483" s="67"/>
      <c r="AF483" s="67"/>
      <c r="AG483" s="67"/>
      <c r="AH483" s="68"/>
      <c r="AI483" s="68"/>
      <c r="AJ483" s="40"/>
      <c r="AK483" s="43"/>
      <c r="AL483" s="43"/>
      <c r="AM483" s="43"/>
      <c r="AN483" s="43"/>
      <c r="AO483" s="43"/>
      <c r="AP483" s="43"/>
      <c r="AQ483" s="43"/>
      <c r="AR483" s="43"/>
      <c r="AS483" s="43"/>
      <c r="AT483" s="43"/>
      <c r="AU483" s="43"/>
      <c r="AV483" s="43"/>
      <c r="AW483" s="43"/>
      <c r="AX483" s="43"/>
      <c r="AY483" s="43"/>
    </row>
    <row r="484" spans="1:51">
      <c r="A484" s="60"/>
      <c r="B484" s="63"/>
      <c r="C484" s="60"/>
      <c r="D484" s="60"/>
      <c r="E484" s="62"/>
      <c r="F484" s="63"/>
      <c r="G484" s="58"/>
      <c r="H484" s="67"/>
      <c r="I484" s="67"/>
      <c r="J484" s="67"/>
      <c r="K484" s="67"/>
      <c r="L484" s="67"/>
      <c r="M484" s="67"/>
      <c r="N484" s="11" t="s">
        <v>193</v>
      </c>
      <c r="O484" s="11" t="s">
        <v>194</v>
      </c>
      <c r="P484" s="11" t="s">
        <v>195</v>
      </c>
      <c r="Q484" s="12"/>
      <c r="R484" s="18">
        <v>51040</v>
      </c>
      <c r="S484" s="11"/>
      <c r="T484" s="11"/>
      <c r="U484" s="11"/>
      <c r="V484" s="45" t="s">
        <v>560</v>
      </c>
      <c r="W484" s="69"/>
      <c r="X484" s="69"/>
      <c r="Y484" s="70"/>
      <c r="Z484" s="55">
        <v>22017.200000000001</v>
      </c>
      <c r="AA484" s="55">
        <f t="shared" ref="AA484" si="31">Z484*1.16</f>
        <v>25539.951999999997</v>
      </c>
      <c r="AB484" s="67"/>
      <c r="AC484" s="67"/>
      <c r="AD484" s="67"/>
      <c r="AE484" s="67"/>
      <c r="AF484" s="67"/>
      <c r="AG484" s="67"/>
      <c r="AH484" s="68"/>
      <c r="AI484" s="68"/>
      <c r="AJ484" s="40"/>
      <c r="AK484" s="43"/>
      <c r="AL484" s="43"/>
      <c r="AM484" s="43"/>
      <c r="AN484" s="43"/>
      <c r="AO484" s="43"/>
      <c r="AP484" s="43"/>
      <c r="AQ484" s="43"/>
      <c r="AR484" s="43"/>
      <c r="AS484" s="43"/>
      <c r="AT484" s="43"/>
      <c r="AU484" s="43"/>
      <c r="AV484" s="43"/>
      <c r="AW484" s="43"/>
      <c r="AX484" s="43"/>
      <c r="AY484" s="43"/>
    </row>
    <row r="485" spans="1:51">
      <c r="A485" s="60"/>
      <c r="B485" s="63"/>
      <c r="C485" s="60"/>
      <c r="D485" s="60"/>
      <c r="E485" s="62"/>
      <c r="F485" s="63"/>
      <c r="G485" s="58"/>
      <c r="H485" s="67"/>
      <c r="I485" s="67"/>
      <c r="J485" s="67"/>
      <c r="K485" s="67"/>
      <c r="L485" s="67"/>
      <c r="M485" s="67"/>
      <c r="N485" s="11"/>
      <c r="O485" s="11"/>
      <c r="P485" s="11"/>
      <c r="Q485" s="12"/>
      <c r="R485" s="18"/>
      <c r="S485" s="11"/>
      <c r="T485" s="11"/>
      <c r="U485" s="11"/>
      <c r="V485" s="47"/>
      <c r="W485" s="69"/>
      <c r="X485" s="69"/>
      <c r="Y485" s="70"/>
      <c r="Z485" s="57"/>
      <c r="AA485" s="57"/>
      <c r="AB485" s="67"/>
      <c r="AC485" s="67"/>
      <c r="AD485" s="67"/>
      <c r="AE485" s="67"/>
      <c r="AF485" s="67"/>
      <c r="AG485" s="67"/>
      <c r="AH485" s="68"/>
      <c r="AI485" s="68"/>
      <c r="AJ485" s="40"/>
      <c r="AK485" s="43"/>
      <c r="AL485" s="43"/>
      <c r="AM485" s="43"/>
      <c r="AN485" s="43"/>
      <c r="AO485" s="43"/>
      <c r="AP485" s="43"/>
      <c r="AQ485" s="43"/>
      <c r="AR485" s="43"/>
      <c r="AS485" s="43"/>
      <c r="AT485" s="43"/>
      <c r="AU485" s="43"/>
      <c r="AV485" s="43"/>
      <c r="AW485" s="43"/>
      <c r="AX485" s="43"/>
      <c r="AY485" s="43"/>
    </row>
    <row r="486" spans="1:51">
      <c r="A486" s="60"/>
      <c r="B486" s="63"/>
      <c r="C486" s="60"/>
      <c r="D486" s="60"/>
      <c r="E486" s="62"/>
      <c r="F486" s="63"/>
      <c r="G486" s="58"/>
      <c r="H486" s="67"/>
      <c r="I486" s="67"/>
      <c r="J486" s="67"/>
      <c r="K486" s="67"/>
      <c r="L486" s="67"/>
      <c r="M486" s="67"/>
      <c r="N486" s="11"/>
      <c r="O486" s="11"/>
      <c r="P486" s="11"/>
      <c r="Q486" s="12"/>
      <c r="R486" s="18"/>
      <c r="S486" s="11" t="s">
        <v>193</v>
      </c>
      <c r="T486" s="11" t="s">
        <v>194</v>
      </c>
      <c r="U486" s="11" t="s">
        <v>195</v>
      </c>
      <c r="V486" s="45"/>
      <c r="W486" s="69"/>
      <c r="X486" s="69"/>
      <c r="Y486" s="70"/>
      <c r="Z486" s="55">
        <f>AA486/1.16</f>
        <v>44000</v>
      </c>
      <c r="AA486" s="55">
        <v>51040</v>
      </c>
      <c r="AB486" s="67"/>
      <c r="AC486" s="67"/>
      <c r="AD486" s="67"/>
      <c r="AE486" s="67"/>
      <c r="AF486" s="67"/>
      <c r="AG486" s="67"/>
      <c r="AH486" s="68"/>
      <c r="AI486" s="68"/>
      <c r="AJ486" s="40"/>
      <c r="AK486" s="43"/>
      <c r="AL486" s="43"/>
      <c r="AM486" s="43"/>
      <c r="AN486" s="43"/>
      <c r="AO486" s="43"/>
      <c r="AP486" s="43"/>
      <c r="AQ486" s="43"/>
      <c r="AR486" s="43"/>
      <c r="AS486" s="43"/>
      <c r="AT486" s="43"/>
      <c r="AU486" s="43"/>
      <c r="AV486" s="43"/>
      <c r="AW486" s="43"/>
      <c r="AX486" s="43"/>
      <c r="AY486" s="43"/>
    </row>
    <row r="487" spans="1:51">
      <c r="A487" s="61"/>
      <c r="B487" s="63"/>
      <c r="C487" s="61"/>
      <c r="D487" s="61"/>
      <c r="E487" s="62"/>
      <c r="F487" s="63"/>
      <c r="G487" s="58"/>
      <c r="H487" s="67"/>
      <c r="I487" s="67"/>
      <c r="J487" s="67"/>
      <c r="K487" s="67"/>
      <c r="L487" s="67"/>
      <c r="M487" s="67"/>
      <c r="N487" s="11"/>
      <c r="O487" s="11"/>
      <c r="P487" s="11"/>
      <c r="Q487" s="11"/>
      <c r="R487" s="18"/>
      <c r="S487" s="11"/>
      <c r="T487" s="11" t="s">
        <v>70</v>
      </c>
      <c r="U487" s="11" t="s">
        <v>71</v>
      </c>
      <c r="V487" s="47"/>
      <c r="W487" s="69"/>
      <c r="X487" s="69"/>
      <c r="Y487" s="70"/>
      <c r="Z487" s="57"/>
      <c r="AA487" s="57"/>
      <c r="AB487" s="67"/>
      <c r="AC487" s="67"/>
      <c r="AD487" s="67"/>
      <c r="AE487" s="67"/>
      <c r="AF487" s="67"/>
      <c r="AG487" s="67"/>
      <c r="AH487" s="68"/>
      <c r="AI487" s="68"/>
      <c r="AJ487" s="41"/>
      <c r="AK487" s="44"/>
      <c r="AL487" s="44"/>
      <c r="AM487" s="44"/>
      <c r="AN487" s="44"/>
      <c r="AO487" s="44"/>
      <c r="AP487" s="44"/>
      <c r="AQ487" s="44"/>
      <c r="AR487" s="44"/>
      <c r="AS487" s="44"/>
      <c r="AT487" s="44"/>
      <c r="AU487" s="44"/>
      <c r="AV487" s="44"/>
      <c r="AW487" s="44"/>
      <c r="AX487" s="44"/>
      <c r="AY487" s="44"/>
    </row>
    <row r="488" spans="1:51" ht="15" customHeight="1">
      <c r="A488" s="59" t="s">
        <v>54</v>
      </c>
      <c r="B488" s="63" t="s">
        <v>55</v>
      </c>
      <c r="C488" s="59">
        <v>2022</v>
      </c>
      <c r="D488" s="59" t="s">
        <v>520</v>
      </c>
      <c r="E488" s="62" t="s">
        <v>486</v>
      </c>
      <c r="F488" s="63" t="s">
        <v>57</v>
      </c>
      <c r="G488" s="58" t="s">
        <v>58</v>
      </c>
      <c r="H488" s="67">
        <v>25601</v>
      </c>
      <c r="I488" s="67" t="s">
        <v>59</v>
      </c>
      <c r="J488" s="67" t="s">
        <v>59</v>
      </c>
      <c r="K488" s="67" t="s">
        <v>556</v>
      </c>
      <c r="L488" s="67" t="s">
        <v>488</v>
      </c>
      <c r="M488" s="67" t="str">
        <f t="shared" ref="M488" si="32">L488</f>
        <v>CENTRO REGIONAL DE IDENTIFICACION HUMANA (EXHUMACION PARRAS DE LA FUENTE)</v>
      </c>
      <c r="N488" s="11" t="s">
        <v>294</v>
      </c>
      <c r="O488" s="11" t="s">
        <v>295</v>
      </c>
      <c r="P488" s="11" t="s">
        <v>296</v>
      </c>
      <c r="Q488" s="11"/>
      <c r="R488" s="24">
        <v>7656</v>
      </c>
      <c r="S488" s="11" t="s">
        <v>294</v>
      </c>
      <c r="T488" s="11" t="s">
        <v>295</v>
      </c>
      <c r="U488" s="11" t="s">
        <v>296</v>
      </c>
      <c r="V488" s="69"/>
      <c r="W488" s="69" t="s">
        <v>60</v>
      </c>
      <c r="X488" s="69" t="s">
        <v>501</v>
      </c>
      <c r="Y488" s="70">
        <v>44861</v>
      </c>
      <c r="Z488" s="71">
        <v>6600</v>
      </c>
      <c r="AA488" s="71">
        <f t="shared" ref="AA488" si="33">Z488*1.16</f>
        <v>7655.9999999999991</v>
      </c>
      <c r="AB488" s="67" t="s">
        <v>61</v>
      </c>
      <c r="AC488" s="67" t="s">
        <v>62</v>
      </c>
      <c r="AD488" s="67" t="s">
        <v>63</v>
      </c>
      <c r="AE488" s="67" t="s">
        <v>64</v>
      </c>
      <c r="AF488" s="67" t="s">
        <v>556</v>
      </c>
      <c r="AG488" s="67" t="s">
        <v>65</v>
      </c>
      <c r="AH488" s="68">
        <v>44861</v>
      </c>
      <c r="AI488" s="68">
        <v>44866</v>
      </c>
      <c r="AJ488" s="39" t="s">
        <v>58</v>
      </c>
      <c r="AK488" s="42" t="s">
        <v>66</v>
      </c>
      <c r="AL488" s="42" t="s">
        <v>67</v>
      </c>
      <c r="AM488" s="42" t="s">
        <v>66</v>
      </c>
      <c r="AN488" s="42" t="s">
        <v>66</v>
      </c>
      <c r="AO488" s="42" t="s">
        <v>66</v>
      </c>
      <c r="AP488" s="42" t="s">
        <v>66</v>
      </c>
      <c r="AQ488" s="42" t="s">
        <v>68</v>
      </c>
      <c r="AR488" s="42" t="s">
        <v>68</v>
      </c>
      <c r="AS488" s="42" t="s">
        <v>68</v>
      </c>
      <c r="AT488" s="42" t="s">
        <v>68</v>
      </c>
      <c r="AU488" s="42" t="s">
        <v>68</v>
      </c>
      <c r="AV488" s="42" t="s">
        <v>68</v>
      </c>
      <c r="AW488" s="42" t="s">
        <v>68</v>
      </c>
      <c r="AX488" s="42" t="s">
        <v>68</v>
      </c>
      <c r="AY488" s="42" t="s">
        <v>68</v>
      </c>
    </row>
    <row r="489" spans="1:51">
      <c r="A489" s="60"/>
      <c r="B489" s="63"/>
      <c r="C489" s="60"/>
      <c r="D489" s="60"/>
      <c r="E489" s="62"/>
      <c r="F489" s="63"/>
      <c r="G489" s="58"/>
      <c r="H489" s="67"/>
      <c r="I489" s="67"/>
      <c r="J489" s="67"/>
      <c r="K489" s="67"/>
      <c r="L489" s="67"/>
      <c r="M489" s="67"/>
      <c r="N489" s="11"/>
      <c r="O489" s="11"/>
      <c r="P489" s="11"/>
      <c r="Q489" s="11"/>
      <c r="R489" s="18"/>
      <c r="S489" s="11" t="s">
        <v>69</v>
      </c>
      <c r="T489" s="11" t="s">
        <v>70</v>
      </c>
      <c r="U489" s="11" t="s">
        <v>71</v>
      </c>
      <c r="V489" s="69"/>
      <c r="W489" s="69"/>
      <c r="X489" s="69"/>
      <c r="Y489" s="70"/>
      <c r="Z489" s="71"/>
      <c r="AA489" s="71"/>
      <c r="AB489" s="67"/>
      <c r="AC489" s="67"/>
      <c r="AD489" s="67"/>
      <c r="AE489" s="67"/>
      <c r="AF489" s="67"/>
      <c r="AG489" s="67"/>
      <c r="AH489" s="68"/>
      <c r="AI489" s="68"/>
      <c r="AJ489" s="40"/>
      <c r="AK489" s="43"/>
      <c r="AL489" s="43"/>
      <c r="AM489" s="43"/>
      <c r="AN489" s="43"/>
      <c r="AO489" s="43"/>
      <c r="AP489" s="43"/>
      <c r="AQ489" s="43"/>
      <c r="AR489" s="43"/>
      <c r="AS489" s="43"/>
      <c r="AT489" s="43"/>
      <c r="AU489" s="43"/>
      <c r="AV489" s="43"/>
      <c r="AW489" s="43"/>
      <c r="AX489" s="43"/>
      <c r="AY489" s="43"/>
    </row>
    <row r="490" spans="1:51">
      <c r="A490" s="61"/>
      <c r="B490" s="63"/>
      <c r="C490" s="61"/>
      <c r="D490" s="61"/>
      <c r="E490" s="62"/>
      <c r="F490" s="63"/>
      <c r="G490" s="58"/>
      <c r="H490" s="67"/>
      <c r="I490" s="67"/>
      <c r="J490" s="67"/>
      <c r="K490" s="67"/>
      <c r="L490" s="67"/>
      <c r="M490" s="67"/>
      <c r="N490" s="11"/>
      <c r="O490" s="11"/>
      <c r="P490" s="11"/>
      <c r="Q490" s="11"/>
      <c r="R490" s="18"/>
      <c r="S490" s="11"/>
      <c r="T490" s="11" t="s">
        <v>70</v>
      </c>
      <c r="U490" s="11" t="s">
        <v>71</v>
      </c>
      <c r="V490" s="69"/>
      <c r="W490" s="69"/>
      <c r="X490" s="69"/>
      <c r="Y490" s="70"/>
      <c r="Z490" s="71"/>
      <c r="AA490" s="71"/>
      <c r="AB490" s="67"/>
      <c r="AC490" s="67"/>
      <c r="AD490" s="67"/>
      <c r="AE490" s="67"/>
      <c r="AF490" s="67"/>
      <c r="AG490" s="67"/>
      <c r="AH490" s="68"/>
      <c r="AI490" s="68"/>
      <c r="AJ490" s="41"/>
      <c r="AK490" s="44"/>
      <c r="AL490" s="44"/>
      <c r="AM490" s="44"/>
      <c r="AN490" s="44"/>
      <c r="AO490" s="44"/>
      <c r="AP490" s="44"/>
      <c r="AQ490" s="44"/>
      <c r="AR490" s="44"/>
      <c r="AS490" s="44"/>
      <c r="AT490" s="44"/>
      <c r="AU490" s="44"/>
      <c r="AV490" s="44"/>
      <c r="AW490" s="44"/>
      <c r="AX490" s="44"/>
      <c r="AY490" s="44"/>
    </row>
    <row r="491" spans="1:51" ht="15" customHeight="1">
      <c r="A491" s="59" t="s">
        <v>54</v>
      </c>
      <c r="B491" s="63" t="s">
        <v>55</v>
      </c>
      <c r="C491" s="59">
        <v>2022</v>
      </c>
      <c r="D491" s="59" t="s">
        <v>520</v>
      </c>
      <c r="E491" s="62" t="s">
        <v>486</v>
      </c>
      <c r="F491" s="63" t="s">
        <v>57</v>
      </c>
      <c r="G491" s="58" t="s">
        <v>58</v>
      </c>
      <c r="H491" s="67">
        <v>27201</v>
      </c>
      <c r="I491" s="67" t="s">
        <v>59</v>
      </c>
      <c r="J491" s="67" t="s">
        <v>59</v>
      </c>
      <c r="K491" s="67" t="s">
        <v>557</v>
      </c>
      <c r="L491" s="67" t="s">
        <v>488</v>
      </c>
      <c r="M491" s="67" t="str">
        <f t="shared" ref="M491" si="34">L491</f>
        <v>CENTRO REGIONAL DE IDENTIFICACION HUMANA (EXHUMACION PARRAS DE LA FUENTE)</v>
      </c>
      <c r="N491" s="11"/>
      <c r="O491" s="11"/>
      <c r="P491" s="11"/>
      <c r="Q491" s="11" t="s">
        <v>559</v>
      </c>
      <c r="R491" s="18">
        <v>26100</v>
      </c>
      <c r="S491" s="11"/>
      <c r="T491" s="11"/>
      <c r="U491" s="11"/>
      <c r="V491" s="45" t="s">
        <v>559</v>
      </c>
      <c r="W491" s="69" t="s">
        <v>60</v>
      </c>
      <c r="X491" s="69" t="s">
        <v>501</v>
      </c>
      <c r="Y491" s="70">
        <v>44861</v>
      </c>
      <c r="Z491" s="55">
        <v>22500</v>
      </c>
      <c r="AA491" s="55">
        <f t="shared" ref="AA491" si="35">Z491*1.16</f>
        <v>26100</v>
      </c>
      <c r="AB491" s="67" t="s">
        <v>61</v>
      </c>
      <c r="AC491" s="67" t="s">
        <v>62</v>
      </c>
      <c r="AD491" s="67" t="s">
        <v>63</v>
      </c>
      <c r="AE491" s="67" t="s">
        <v>64</v>
      </c>
      <c r="AF491" s="67" t="s">
        <v>557</v>
      </c>
      <c r="AG491" s="67" t="s">
        <v>65</v>
      </c>
      <c r="AH491" s="68">
        <v>44861</v>
      </c>
      <c r="AI491" s="68">
        <v>44866</v>
      </c>
      <c r="AJ491" s="39" t="s">
        <v>58</v>
      </c>
      <c r="AK491" s="42" t="s">
        <v>66</v>
      </c>
      <c r="AL491" s="42" t="s">
        <v>67</v>
      </c>
      <c r="AM491" s="42" t="s">
        <v>66</v>
      </c>
      <c r="AN491" s="42" t="s">
        <v>66</v>
      </c>
      <c r="AO491" s="42" t="s">
        <v>66</v>
      </c>
      <c r="AP491" s="42" t="s">
        <v>66</v>
      </c>
      <c r="AQ491" s="42" t="s">
        <v>68</v>
      </c>
      <c r="AR491" s="42" t="s">
        <v>68</v>
      </c>
      <c r="AS491" s="42" t="s">
        <v>68</v>
      </c>
      <c r="AT491" s="42" t="s">
        <v>68</v>
      </c>
      <c r="AU491" s="42" t="s">
        <v>68</v>
      </c>
      <c r="AV491" s="42" t="s">
        <v>68</v>
      </c>
      <c r="AW491" s="42" t="s">
        <v>68</v>
      </c>
      <c r="AX491" s="42" t="s">
        <v>68</v>
      </c>
      <c r="AY491" s="42" t="s">
        <v>68</v>
      </c>
    </row>
    <row r="492" spans="1:51">
      <c r="A492" s="60"/>
      <c r="B492" s="63"/>
      <c r="C492" s="60"/>
      <c r="D492" s="60"/>
      <c r="E492" s="62"/>
      <c r="F492" s="63"/>
      <c r="G492" s="58"/>
      <c r="H492" s="67"/>
      <c r="I492" s="67"/>
      <c r="J492" s="67"/>
      <c r="K492" s="67"/>
      <c r="L492" s="67"/>
      <c r="M492" s="67"/>
      <c r="N492" s="11"/>
      <c r="O492" s="11"/>
      <c r="P492" s="11"/>
      <c r="Q492" s="11"/>
      <c r="R492" s="18"/>
      <c r="S492" s="11" t="s">
        <v>69</v>
      </c>
      <c r="T492" s="11" t="s">
        <v>70</v>
      </c>
      <c r="U492" s="11" t="s">
        <v>71</v>
      </c>
      <c r="V492" s="47"/>
      <c r="W492" s="69"/>
      <c r="X492" s="69"/>
      <c r="Y492" s="70"/>
      <c r="Z492" s="57"/>
      <c r="AA492" s="57"/>
      <c r="AB492" s="67"/>
      <c r="AC492" s="67"/>
      <c r="AD492" s="67"/>
      <c r="AE492" s="67"/>
      <c r="AF492" s="67"/>
      <c r="AG492" s="67"/>
      <c r="AH492" s="68"/>
      <c r="AI492" s="68"/>
      <c r="AJ492" s="40"/>
      <c r="AK492" s="43"/>
      <c r="AL492" s="43"/>
      <c r="AM492" s="43"/>
      <c r="AN492" s="43"/>
      <c r="AO492" s="43"/>
      <c r="AP492" s="43"/>
      <c r="AQ492" s="43"/>
      <c r="AR492" s="43"/>
      <c r="AS492" s="43"/>
      <c r="AT492" s="43"/>
      <c r="AU492" s="43"/>
      <c r="AV492" s="43"/>
      <c r="AW492" s="43"/>
      <c r="AX492" s="43"/>
      <c r="AY492" s="43"/>
    </row>
    <row r="493" spans="1:51">
      <c r="A493" s="60"/>
      <c r="B493" s="63"/>
      <c r="C493" s="60"/>
      <c r="D493" s="60"/>
      <c r="E493" s="62"/>
      <c r="F493" s="63"/>
      <c r="G493" s="58"/>
      <c r="H493" s="67"/>
      <c r="I493" s="67"/>
      <c r="J493" s="67"/>
      <c r="K493" s="67"/>
      <c r="L493" s="67"/>
      <c r="M493" s="67"/>
      <c r="N493" s="11" t="s">
        <v>294</v>
      </c>
      <c r="O493" s="11" t="s">
        <v>295</v>
      </c>
      <c r="P493" s="11" t="s">
        <v>296</v>
      </c>
      <c r="Q493" s="11"/>
      <c r="R493" s="24">
        <v>2097.6</v>
      </c>
      <c r="S493" s="11" t="s">
        <v>294</v>
      </c>
      <c r="T493" s="11" t="s">
        <v>295</v>
      </c>
      <c r="U493" s="11" t="s">
        <v>296</v>
      </c>
      <c r="V493" s="45"/>
      <c r="W493" s="69"/>
      <c r="X493" s="69"/>
      <c r="Y493" s="70"/>
      <c r="Z493" s="55">
        <v>1808.28</v>
      </c>
      <c r="AA493" s="55">
        <f t="shared" ref="AA493" si="36">Z493*1.16</f>
        <v>2097.6047999999996</v>
      </c>
      <c r="AB493" s="67"/>
      <c r="AC493" s="67"/>
      <c r="AD493" s="67"/>
      <c r="AE493" s="67"/>
      <c r="AF493" s="67"/>
      <c r="AG493" s="67"/>
      <c r="AH493" s="68"/>
      <c r="AI493" s="68"/>
      <c r="AJ493" s="40"/>
      <c r="AK493" s="43"/>
      <c r="AL493" s="43"/>
      <c r="AM493" s="43"/>
      <c r="AN493" s="43"/>
      <c r="AO493" s="43"/>
      <c r="AP493" s="43"/>
      <c r="AQ493" s="43"/>
      <c r="AR493" s="43"/>
      <c r="AS493" s="43"/>
      <c r="AT493" s="43"/>
      <c r="AU493" s="43"/>
      <c r="AV493" s="43"/>
      <c r="AW493" s="43"/>
      <c r="AX493" s="43"/>
      <c r="AY493" s="43"/>
    </row>
    <row r="494" spans="1:51">
      <c r="A494" s="61"/>
      <c r="B494" s="63"/>
      <c r="C494" s="61"/>
      <c r="D494" s="61"/>
      <c r="E494" s="62"/>
      <c r="F494" s="63"/>
      <c r="G494" s="58"/>
      <c r="H494" s="67"/>
      <c r="I494" s="67"/>
      <c r="J494" s="67"/>
      <c r="K494" s="67"/>
      <c r="L494" s="67"/>
      <c r="M494" s="67"/>
      <c r="N494" s="12"/>
      <c r="O494" s="12"/>
      <c r="P494" s="12"/>
      <c r="Q494" s="12"/>
      <c r="R494" s="12"/>
      <c r="S494" s="12"/>
      <c r="T494" s="12"/>
      <c r="U494" s="14"/>
      <c r="V494" s="47"/>
      <c r="W494" s="69"/>
      <c r="X494" s="69"/>
      <c r="Y494" s="70"/>
      <c r="Z494" s="57"/>
      <c r="AA494" s="57"/>
      <c r="AB494" s="67"/>
      <c r="AC494" s="67"/>
      <c r="AD494" s="67"/>
      <c r="AE494" s="67"/>
      <c r="AF494" s="67"/>
      <c r="AG494" s="67"/>
      <c r="AH494" s="68"/>
      <c r="AI494" s="68"/>
      <c r="AJ494" s="41"/>
      <c r="AK494" s="44"/>
      <c r="AL494" s="44"/>
      <c r="AM494" s="44"/>
      <c r="AN494" s="44"/>
      <c r="AO494" s="44"/>
      <c r="AP494" s="44"/>
      <c r="AQ494" s="44"/>
      <c r="AR494" s="44"/>
      <c r="AS494" s="44"/>
      <c r="AT494" s="44"/>
      <c r="AU494" s="44"/>
      <c r="AV494" s="44"/>
      <c r="AW494" s="44"/>
      <c r="AX494" s="44"/>
      <c r="AY494" s="44"/>
    </row>
    <row r="495" spans="1:51" ht="15" customHeight="1">
      <c r="A495" s="59" t="s">
        <v>54</v>
      </c>
      <c r="B495" s="63" t="s">
        <v>55</v>
      </c>
      <c r="C495" s="59">
        <v>2022</v>
      </c>
      <c r="D495" s="59" t="s">
        <v>520</v>
      </c>
      <c r="E495" s="62" t="s">
        <v>486</v>
      </c>
      <c r="F495" s="63" t="s">
        <v>57</v>
      </c>
      <c r="G495" s="58" t="s">
        <v>58</v>
      </c>
      <c r="H495" s="67">
        <v>29101</v>
      </c>
      <c r="I495" s="67" t="s">
        <v>59</v>
      </c>
      <c r="J495" s="67" t="s">
        <v>59</v>
      </c>
      <c r="K495" s="67" t="s">
        <v>565</v>
      </c>
      <c r="L495" s="67" t="s">
        <v>488</v>
      </c>
      <c r="M495" s="67" t="str">
        <f t="shared" ref="M495" si="37">L495</f>
        <v>CENTRO REGIONAL DE IDENTIFICACION HUMANA (EXHUMACION PARRAS DE LA FUENTE)</v>
      </c>
      <c r="N495" s="12"/>
      <c r="O495" s="12"/>
      <c r="P495" s="12"/>
      <c r="Q495" s="11" t="s">
        <v>196</v>
      </c>
      <c r="R495" s="24">
        <v>28884</v>
      </c>
      <c r="S495" s="11"/>
      <c r="T495" s="11"/>
      <c r="U495" s="11"/>
      <c r="V495" s="69" t="s">
        <v>196</v>
      </c>
      <c r="W495" s="69" t="s">
        <v>60</v>
      </c>
      <c r="X495" s="69" t="s">
        <v>501</v>
      </c>
      <c r="Y495" s="70">
        <v>44861</v>
      </c>
      <c r="Z495" s="71">
        <v>24900</v>
      </c>
      <c r="AA495" s="71">
        <f t="shared" ref="AA495" si="38">Z495*1.16</f>
        <v>28883.999999999996</v>
      </c>
      <c r="AB495" s="67" t="s">
        <v>61</v>
      </c>
      <c r="AC495" s="67" t="s">
        <v>62</v>
      </c>
      <c r="AD495" s="67" t="s">
        <v>63</v>
      </c>
      <c r="AE495" s="67" t="s">
        <v>64</v>
      </c>
      <c r="AF495" s="67" t="s">
        <v>565</v>
      </c>
      <c r="AG495" s="67" t="s">
        <v>65</v>
      </c>
      <c r="AH495" s="68">
        <v>44861</v>
      </c>
      <c r="AI495" s="68">
        <v>44866</v>
      </c>
      <c r="AJ495" s="39" t="s">
        <v>58</v>
      </c>
      <c r="AK495" s="42" t="s">
        <v>66</v>
      </c>
      <c r="AL495" s="42" t="s">
        <v>67</v>
      </c>
      <c r="AM495" s="42" t="s">
        <v>66</v>
      </c>
      <c r="AN495" s="42" t="s">
        <v>66</v>
      </c>
      <c r="AO495" s="42" t="s">
        <v>66</v>
      </c>
      <c r="AP495" s="42" t="s">
        <v>66</v>
      </c>
      <c r="AQ495" s="42" t="s">
        <v>68</v>
      </c>
      <c r="AR495" s="42" t="s">
        <v>68</v>
      </c>
      <c r="AS495" s="42" t="s">
        <v>68</v>
      </c>
      <c r="AT495" s="42" t="s">
        <v>68</v>
      </c>
      <c r="AU495" s="42" t="s">
        <v>68</v>
      </c>
      <c r="AV495" s="42" t="s">
        <v>68</v>
      </c>
      <c r="AW495" s="42" t="s">
        <v>68</v>
      </c>
      <c r="AX495" s="42" t="s">
        <v>68</v>
      </c>
      <c r="AY495" s="42" t="s">
        <v>68</v>
      </c>
    </row>
    <row r="496" spans="1:51">
      <c r="A496" s="60"/>
      <c r="B496" s="63"/>
      <c r="C496" s="60"/>
      <c r="D496" s="60"/>
      <c r="E496" s="62"/>
      <c r="F496" s="63"/>
      <c r="G496" s="58"/>
      <c r="H496" s="67"/>
      <c r="I496" s="67"/>
      <c r="J496" s="67"/>
      <c r="K496" s="67"/>
      <c r="L496" s="67"/>
      <c r="M496" s="67"/>
      <c r="N496" s="12"/>
      <c r="O496" s="12"/>
      <c r="P496" s="12"/>
      <c r="Q496" s="12"/>
      <c r="R496" s="18"/>
      <c r="S496" s="11" t="s">
        <v>69</v>
      </c>
      <c r="T496" s="11" t="s">
        <v>70</v>
      </c>
      <c r="U496" s="11" t="s">
        <v>71</v>
      </c>
      <c r="V496" s="69"/>
      <c r="W496" s="69"/>
      <c r="X496" s="69"/>
      <c r="Y496" s="70"/>
      <c r="Z496" s="71"/>
      <c r="AA496" s="71"/>
      <c r="AB496" s="67"/>
      <c r="AC496" s="67"/>
      <c r="AD496" s="67"/>
      <c r="AE496" s="67"/>
      <c r="AF496" s="67"/>
      <c r="AG496" s="67"/>
      <c r="AH496" s="68"/>
      <c r="AI496" s="68"/>
      <c r="AJ496" s="40"/>
      <c r="AK496" s="43"/>
      <c r="AL496" s="43"/>
      <c r="AM496" s="43"/>
      <c r="AN496" s="43"/>
      <c r="AO496" s="43"/>
      <c r="AP496" s="43"/>
      <c r="AQ496" s="43"/>
      <c r="AR496" s="43"/>
      <c r="AS496" s="43"/>
      <c r="AT496" s="43"/>
      <c r="AU496" s="43"/>
      <c r="AV496" s="43"/>
      <c r="AW496" s="43"/>
      <c r="AX496" s="43"/>
      <c r="AY496" s="43"/>
    </row>
    <row r="497" spans="1:51">
      <c r="A497" s="61"/>
      <c r="B497" s="63"/>
      <c r="C497" s="61"/>
      <c r="D497" s="61"/>
      <c r="E497" s="62"/>
      <c r="F497" s="63"/>
      <c r="G497" s="58"/>
      <c r="H497" s="67"/>
      <c r="I497" s="67"/>
      <c r="J497" s="67"/>
      <c r="K497" s="67"/>
      <c r="L497" s="67"/>
      <c r="M497" s="67"/>
      <c r="N497" s="12"/>
      <c r="O497" s="12"/>
      <c r="P497" s="12"/>
      <c r="Q497" s="12"/>
      <c r="R497" s="18"/>
      <c r="S497" s="11"/>
      <c r="T497" s="11" t="s">
        <v>70</v>
      </c>
      <c r="U497" s="11" t="s">
        <v>71</v>
      </c>
      <c r="V497" s="69"/>
      <c r="W497" s="69"/>
      <c r="X497" s="69"/>
      <c r="Y497" s="70"/>
      <c r="Z497" s="71"/>
      <c r="AA497" s="71"/>
      <c r="AB497" s="67"/>
      <c r="AC497" s="67"/>
      <c r="AD497" s="67"/>
      <c r="AE497" s="67"/>
      <c r="AF497" s="67"/>
      <c r="AG497" s="67"/>
      <c r="AH497" s="68"/>
      <c r="AI497" s="68"/>
      <c r="AJ497" s="41"/>
      <c r="AK497" s="44"/>
      <c r="AL497" s="44"/>
      <c r="AM497" s="44"/>
      <c r="AN497" s="44"/>
      <c r="AO497" s="44"/>
      <c r="AP497" s="44"/>
      <c r="AQ497" s="44"/>
      <c r="AR497" s="44"/>
      <c r="AS497" s="44"/>
      <c r="AT497" s="44"/>
      <c r="AU497" s="44"/>
      <c r="AV497" s="44"/>
      <c r="AW497" s="44"/>
      <c r="AX497" s="44"/>
      <c r="AY497" s="44"/>
    </row>
    <row r="498" spans="1:51" ht="15" customHeight="1">
      <c r="A498" s="59" t="s">
        <v>54</v>
      </c>
      <c r="B498" s="63" t="s">
        <v>55</v>
      </c>
      <c r="C498" s="59">
        <v>2022</v>
      </c>
      <c r="D498" s="59" t="s">
        <v>520</v>
      </c>
      <c r="E498" s="62" t="s">
        <v>486</v>
      </c>
      <c r="F498" s="63" t="s">
        <v>57</v>
      </c>
      <c r="G498" s="58" t="s">
        <v>58</v>
      </c>
      <c r="H498" s="67">
        <v>51901</v>
      </c>
      <c r="I498" s="67" t="s">
        <v>59</v>
      </c>
      <c r="J498" s="67" t="s">
        <v>59</v>
      </c>
      <c r="K498" s="67" t="s">
        <v>558</v>
      </c>
      <c r="L498" s="67" t="s">
        <v>488</v>
      </c>
      <c r="M498" s="67" t="str">
        <f t="shared" ref="M498" si="39">L498</f>
        <v>CENTRO REGIONAL DE IDENTIFICACION HUMANA (EXHUMACION PARRAS DE LA FUENTE)</v>
      </c>
      <c r="N498" s="11"/>
      <c r="O498" s="11"/>
      <c r="P498" s="11"/>
      <c r="Q498" s="11" t="s">
        <v>196</v>
      </c>
      <c r="R498" s="18">
        <v>59856</v>
      </c>
      <c r="S498" s="11"/>
      <c r="T498" s="11"/>
      <c r="U498" s="11"/>
      <c r="V498" s="69" t="s">
        <v>196</v>
      </c>
      <c r="W498" s="69" t="s">
        <v>60</v>
      </c>
      <c r="X498" s="69" t="s">
        <v>501</v>
      </c>
      <c r="Y498" s="70">
        <v>44861</v>
      </c>
      <c r="Z498" s="71">
        <v>51600</v>
      </c>
      <c r="AA498" s="71">
        <f t="shared" ref="AA498" si="40">Z498*1.16</f>
        <v>59855.999999999993</v>
      </c>
      <c r="AB498" s="67" t="s">
        <v>61</v>
      </c>
      <c r="AC498" s="67" t="s">
        <v>62</v>
      </c>
      <c r="AD498" s="67" t="s">
        <v>63</v>
      </c>
      <c r="AE498" s="67" t="s">
        <v>64</v>
      </c>
      <c r="AF498" s="67" t="s">
        <v>558</v>
      </c>
      <c r="AG498" s="67" t="s">
        <v>65</v>
      </c>
      <c r="AH498" s="68">
        <v>44861</v>
      </c>
      <c r="AI498" s="68">
        <v>44866</v>
      </c>
      <c r="AJ498" s="39" t="s">
        <v>58</v>
      </c>
      <c r="AK498" s="42" t="s">
        <v>66</v>
      </c>
      <c r="AL498" s="42" t="s">
        <v>67</v>
      </c>
      <c r="AM498" s="42" t="s">
        <v>66</v>
      </c>
      <c r="AN498" s="42" t="s">
        <v>66</v>
      </c>
      <c r="AO498" s="42" t="s">
        <v>66</v>
      </c>
      <c r="AP498" s="42" t="s">
        <v>66</v>
      </c>
      <c r="AQ498" s="42" t="s">
        <v>68</v>
      </c>
      <c r="AR498" s="42" t="s">
        <v>68</v>
      </c>
      <c r="AS498" s="42" t="s">
        <v>68</v>
      </c>
      <c r="AT498" s="42" t="s">
        <v>68</v>
      </c>
      <c r="AU498" s="42" t="s">
        <v>68</v>
      </c>
      <c r="AV498" s="42" t="s">
        <v>68</v>
      </c>
      <c r="AW498" s="42" t="s">
        <v>68</v>
      </c>
      <c r="AX498" s="42" t="s">
        <v>68</v>
      </c>
      <c r="AY498" s="42" t="s">
        <v>68</v>
      </c>
    </row>
    <row r="499" spans="1:51">
      <c r="A499" s="60"/>
      <c r="B499" s="63"/>
      <c r="C499" s="60"/>
      <c r="D499" s="60"/>
      <c r="E499" s="62"/>
      <c r="F499" s="63"/>
      <c r="G499" s="58"/>
      <c r="H499" s="67"/>
      <c r="I499" s="67"/>
      <c r="J499" s="67"/>
      <c r="K499" s="67"/>
      <c r="L499" s="67"/>
      <c r="M499" s="67"/>
      <c r="N499" s="11" t="s">
        <v>294</v>
      </c>
      <c r="O499" s="11" t="s">
        <v>295</v>
      </c>
      <c r="P499" s="11" t="s">
        <v>296</v>
      </c>
      <c r="Q499" s="11"/>
      <c r="R499" s="18">
        <v>62640</v>
      </c>
      <c r="S499" s="11" t="s">
        <v>69</v>
      </c>
      <c r="T499" s="11" t="s">
        <v>70</v>
      </c>
      <c r="U499" s="11" t="s">
        <v>71</v>
      </c>
      <c r="V499" s="69"/>
      <c r="W499" s="69"/>
      <c r="X499" s="69"/>
      <c r="Y499" s="70"/>
      <c r="Z499" s="71"/>
      <c r="AA499" s="71"/>
      <c r="AB499" s="67"/>
      <c r="AC499" s="67"/>
      <c r="AD499" s="67"/>
      <c r="AE499" s="67"/>
      <c r="AF499" s="67"/>
      <c r="AG499" s="67"/>
      <c r="AH499" s="68"/>
      <c r="AI499" s="68"/>
      <c r="AJ499" s="40"/>
      <c r="AK499" s="43"/>
      <c r="AL499" s="43"/>
      <c r="AM499" s="43"/>
      <c r="AN499" s="43"/>
      <c r="AO499" s="43"/>
      <c r="AP499" s="43"/>
      <c r="AQ499" s="43"/>
      <c r="AR499" s="43"/>
      <c r="AS499" s="43"/>
      <c r="AT499" s="43"/>
      <c r="AU499" s="43"/>
      <c r="AV499" s="43"/>
      <c r="AW499" s="43"/>
      <c r="AX499" s="43"/>
      <c r="AY499" s="43"/>
    </row>
    <row r="500" spans="1:51" ht="27">
      <c r="A500" s="61"/>
      <c r="B500" s="63"/>
      <c r="C500" s="61"/>
      <c r="D500" s="61"/>
      <c r="E500" s="62"/>
      <c r="F500" s="63"/>
      <c r="G500" s="58"/>
      <c r="H500" s="67"/>
      <c r="I500" s="67"/>
      <c r="J500" s="67"/>
      <c r="K500" s="67"/>
      <c r="L500" s="67"/>
      <c r="M500" s="67"/>
      <c r="N500" s="11"/>
      <c r="O500" s="11"/>
      <c r="P500" s="11"/>
      <c r="Q500" s="11" t="s">
        <v>466</v>
      </c>
      <c r="R500" s="18">
        <v>65250</v>
      </c>
      <c r="S500" s="11"/>
      <c r="T500" s="11" t="s">
        <v>70</v>
      </c>
      <c r="U500" s="11" t="s">
        <v>71</v>
      </c>
      <c r="V500" s="69"/>
      <c r="W500" s="69"/>
      <c r="X500" s="69"/>
      <c r="Y500" s="70"/>
      <c r="Z500" s="71"/>
      <c r="AA500" s="71"/>
      <c r="AB500" s="67"/>
      <c r="AC500" s="67"/>
      <c r="AD500" s="67"/>
      <c r="AE500" s="67"/>
      <c r="AF500" s="67"/>
      <c r="AG500" s="67"/>
      <c r="AH500" s="68"/>
      <c r="AI500" s="68"/>
      <c r="AJ500" s="41"/>
      <c r="AK500" s="44"/>
      <c r="AL500" s="44"/>
      <c r="AM500" s="44"/>
      <c r="AN500" s="44"/>
      <c r="AO500" s="44"/>
      <c r="AP500" s="44"/>
      <c r="AQ500" s="44"/>
      <c r="AR500" s="44"/>
      <c r="AS500" s="44"/>
      <c r="AT500" s="44"/>
      <c r="AU500" s="44"/>
      <c r="AV500" s="44"/>
      <c r="AW500" s="44"/>
      <c r="AX500" s="44"/>
      <c r="AY500" s="44"/>
    </row>
    <row r="501" spans="1:51" ht="15" customHeight="1">
      <c r="A501" s="59" t="s">
        <v>54</v>
      </c>
      <c r="B501" s="63" t="s">
        <v>55</v>
      </c>
      <c r="C501" s="59">
        <v>2022</v>
      </c>
      <c r="D501" s="59" t="s">
        <v>566</v>
      </c>
      <c r="E501" s="64" t="s">
        <v>567</v>
      </c>
      <c r="F501" s="59" t="s">
        <v>57</v>
      </c>
      <c r="G501" s="39" t="s">
        <v>58</v>
      </c>
      <c r="H501" s="42">
        <v>21401</v>
      </c>
      <c r="I501" s="42" t="s">
        <v>59</v>
      </c>
      <c r="J501" s="42" t="s">
        <v>59</v>
      </c>
      <c r="K501" s="42" t="s">
        <v>577</v>
      </c>
      <c r="L501" s="42" t="s">
        <v>72</v>
      </c>
      <c r="M501" s="42" t="str">
        <f>L501</f>
        <v>DIRECCION GENERAL DE INFORMATICA</v>
      </c>
      <c r="N501" s="11"/>
      <c r="O501" s="12"/>
      <c r="P501" s="12"/>
      <c r="Q501" s="9" t="s">
        <v>589</v>
      </c>
      <c r="R501" s="32">
        <v>19810.48</v>
      </c>
      <c r="S501" s="11"/>
      <c r="T501" s="11"/>
      <c r="U501" s="11"/>
      <c r="V501" s="39" t="s">
        <v>589</v>
      </c>
      <c r="W501" s="45" t="s">
        <v>138</v>
      </c>
      <c r="X501" s="45" t="s">
        <v>591</v>
      </c>
      <c r="Y501" s="48">
        <v>44873</v>
      </c>
      <c r="Z501" s="55">
        <v>17078</v>
      </c>
      <c r="AA501" s="55">
        <f>Z501*1.16</f>
        <v>19810.48</v>
      </c>
      <c r="AB501" s="42" t="s">
        <v>61</v>
      </c>
      <c r="AC501" s="42" t="s">
        <v>62</v>
      </c>
      <c r="AD501" s="42" t="s">
        <v>63</v>
      </c>
      <c r="AE501" s="42" t="s">
        <v>64</v>
      </c>
      <c r="AF501" s="42" t="s">
        <v>577</v>
      </c>
      <c r="AG501" s="42" t="s">
        <v>65</v>
      </c>
      <c r="AH501" s="51">
        <v>44873</v>
      </c>
      <c r="AI501" s="51">
        <v>44880</v>
      </c>
      <c r="AJ501" s="39" t="s">
        <v>58</v>
      </c>
      <c r="AK501" s="42" t="s">
        <v>66</v>
      </c>
      <c r="AL501" s="42" t="s">
        <v>67</v>
      </c>
      <c r="AM501" s="42" t="s">
        <v>66</v>
      </c>
      <c r="AN501" s="42" t="s">
        <v>66</v>
      </c>
      <c r="AO501" s="42" t="s">
        <v>66</v>
      </c>
      <c r="AP501" s="42" t="s">
        <v>66</v>
      </c>
      <c r="AQ501" s="42" t="s">
        <v>68</v>
      </c>
      <c r="AR501" s="42" t="s">
        <v>68</v>
      </c>
      <c r="AS501" s="42" t="s">
        <v>68</v>
      </c>
      <c r="AT501" s="42" t="s">
        <v>68</v>
      </c>
      <c r="AU501" s="42" t="s">
        <v>68</v>
      </c>
      <c r="AV501" s="42" t="s">
        <v>68</v>
      </c>
      <c r="AW501" s="42" t="s">
        <v>68</v>
      </c>
      <c r="AX501" s="42" t="s">
        <v>68</v>
      </c>
      <c r="AY501" s="42" t="s">
        <v>68</v>
      </c>
    </row>
    <row r="502" spans="1:51">
      <c r="A502" s="60"/>
      <c r="B502" s="63"/>
      <c r="C502" s="60"/>
      <c r="D502" s="60"/>
      <c r="E502" s="65"/>
      <c r="F502" s="60"/>
      <c r="G502" s="40"/>
      <c r="H502" s="43"/>
      <c r="I502" s="43"/>
      <c r="J502" s="43"/>
      <c r="K502" s="43"/>
      <c r="L502" s="43"/>
      <c r="M502" s="43"/>
      <c r="N502" s="11"/>
      <c r="O502" s="12"/>
      <c r="P502" s="12"/>
      <c r="Q502" s="11"/>
      <c r="R502" s="18"/>
      <c r="S502" s="11" t="s">
        <v>69</v>
      </c>
      <c r="T502" s="11" t="s">
        <v>70</v>
      </c>
      <c r="U502" s="11" t="s">
        <v>71</v>
      </c>
      <c r="V502" s="40"/>
      <c r="W502" s="46"/>
      <c r="X502" s="46"/>
      <c r="Y502" s="49"/>
      <c r="Z502" s="56"/>
      <c r="AA502" s="56"/>
      <c r="AB502" s="43"/>
      <c r="AC502" s="43"/>
      <c r="AD502" s="43"/>
      <c r="AE502" s="43"/>
      <c r="AF502" s="43"/>
      <c r="AG502" s="43"/>
      <c r="AH502" s="52"/>
      <c r="AI502" s="52"/>
      <c r="AJ502" s="40"/>
      <c r="AK502" s="43"/>
      <c r="AL502" s="43"/>
      <c r="AM502" s="43"/>
      <c r="AN502" s="43"/>
      <c r="AO502" s="43"/>
      <c r="AP502" s="43"/>
      <c r="AQ502" s="43"/>
      <c r="AR502" s="43"/>
      <c r="AS502" s="43"/>
      <c r="AT502" s="43"/>
      <c r="AU502" s="43"/>
      <c r="AV502" s="43"/>
      <c r="AW502" s="43"/>
      <c r="AX502" s="43"/>
      <c r="AY502" s="43"/>
    </row>
    <row r="503" spans="1:51">
      <c r="A503" s="61"/>
      <c r="B503" s="63"/>
      <c r="C503" s="61"/>
      <c r="D503" s="61"/>
      <c r="E503" s="65"/>
      <c r="F503" s="61"/>
      <c r="G503" s="41"/>
      <c r="H503" s="44"/>
      <c r="I503" s="44"/>
      <c r="J503" s="44"/>
      <c r="K503" s="44"/>
      <c r="L503" s="44"/>
      <c r="M503" s="44"/>
      <c r="N503" s="11"/>
      <c r="O503" s="11"/>
      <c r="P503" s="11"/>
      <c r="Q503" s="9"/>
      <c r="R503" s="18"/>
      <c r="S503" s="11"/>
      <c r="T503" s="11" t="s">
        <v>70</v>
      </c>
      <c r="U503" s="11" t="s">
        <v>71</v>
      </c>
      <c r="V503" s="41"/>
      <c r="W503" s="47"/>
      <c r="X503" s="47"/>
      <c r="Y503" s="50"/>
      <c r="Z503" s="57"/>
      <c r="AA503" s="57"/>
      <c r="AB503" s="44"/>
      <c r="AC503" s="44"/>
      <c r="AD503" s="44"/>
      <c r="AE503" s="44"/>
      <c r="AF503" s="44"/>
      <c r="AG503" s="44"/>
      <c r="AH503" s="53"/>
      <c r="AI503" s="53"/>
      <c r="AJ503" s="41"/>
      <c r="AK503" s="44"/>
      <c r="AL503" s="44"/>
      <c r="AM503" s="44"/>
      <c r="AN503" s="44"/>
      <c r="AO503" s="44"/>
      <c r="AP503" s="44"/>
      <c r="AQ503" s="44"/>
      <c r="AR503" s="44"/>
      <c r="AS503" s="44"/>
      <c r="AT503" s="44"/>
      <c r="AU503" s="44"/>
      <c r="AV503" s="44"/>
      <c r="AW503" s="44"/>
      <c r="AX503" s="44"/>
      <c r="AY503" s="44"/>
    </row>
    <row r="504" spans="1:51" ht="15" customHeight="1">
      <c r="A504" s="59" t="s">
        <v>54</v>
      </c>
      <c r="B504" s="63" t="s">
        <v>55</v>
      </c>
      <c r="C504" s="59">
        <v>2022</v>
      </c>
      <c r="D504" s="59" t="s">
        <v>566</v>
      </c>
      <c r="E504" s="64" t="s">
        <v>568</v>
      </c>
      <c r="F504" s="59" t="s">
        <v>57</v>
      </c>
      <c r="G504" s="39" t="s">
        <v>58</v>
      </c>
      <c r="H504" s="42">
        <v>21401</v>
      </c>
      <c r="I504" s="42" t="s">
        <v>59</v>
      </c>
      <c r="J504" s="42" t="s">
        <v>59</v>
      </c>
      <c r="K504" s="42" t="s">
        <v>578</v>
      </c>
      <c r="L504" s="42" t="s">
        <v>72</v>
      </c>
      <c r="M504" s="42" t="str">
        <f>L504</f>
        <v>DIRECCION GENERAL DE INFORMATICA</v>
      </c>
      <c r="N504" s="11"/>
      <c r="O504" s="11"/>
      <c r="P504" s="11"/>
      <c r="Q504" s="11" t="s">
        <v>152</v>
      </c>
      <c r="R504" s="32">
        <v>10753.2</v>
      </c>
      <c r="S504" s="11"/>
      <c r="T504" s="11"/>
      <c r="U504" s="11"/>
      <c r="V504" s="39" t="s">
        <v>152</v>
      </c>
      <c r="W504" s="45" t="s">
        <v>60</v>
      </c>
      <c r="X504" s="45" t="s">
        <v>592</v>
      </c>
      <c r="Y504" s="48">
        <v>44837</v>
      </c>
      <c r="Z504" s="55">
        <v>9270</v>
      </c>
      <c r="AA504" s="55">
        <f>Z504*1.16</f>
        <v>10753.199999999999</v>
      </c>
      <c r="AB504" s="42" t="s">
        <v>61</v>
      </c>
      <c r="AC504" s="42" t="s">
        <v>62</v>
      </c>
      <c r="AD504" s="42" t="s">
        <v>63</v>
      </c>
      <c r="AE504" s="42" t="s">
        <v>64</v>
      </c>
      <c r="AF504" s="42" t="s">
        <v>578</v>
      </c>
      <c r="AG504" s="42" t="s">
        <v>65</v>
      </c>
      <c r="AH504" s="51">
        <v>44874</v>
      </c>
      <c r="AI504" s="51">
        <v>44879</v>
      </c>
      <c r="AJ504" s="39" t="s">
        <v>58</v>
      </c>
      <c r="AK504" s="42" t="s">
        <v>66</v>
      </c>
      <c r="AL504" s="42" t="s">
        <v>67</v>
      </c>
      <c r="AM504" s="42" t="s">
        <v>66</v>
      </c>
      <c r="AN504" s="42" t="s">
        <v>66</v>
      </c>
      <c r="AO504" s="42" t="s">
        <v>66</v>
      </c>
      <c r="AP504" s="42" t="s">
        <v>66</v>
      </c>
      <c r="AQ504" s="42" t="s">
        <v>68</v>
      </c>
      <c r="AR504" s="42" t="s">
        <v>68</v>
      </c>
      <c r="AS504" s="42" t="s">
        <v>68</v>
      </c>
      <c r="AT504" s="42" t="s">
        <v>68</v>
      </c>
      <c r="AU504" s="42" t="s">
        <v>68</v>
      </c>
      <c r="AV504" s="42" t="s">
        <v>68</v>
      </c>
      <c r="AW504" s="42" t="s">
        <v>68</v>
      </c>
      <c r="AX504" s="42" t="s">
        <v>68</v>
      </c>
      <c r="AY504" s="42" t="s">
        <v>68</v>
      </c>
    </row>
    <row r="505" spans="1:51">
      <c r="A505" s="60"/>
      <c r="B505" s="63"/>
      <c r="C505" s="60"/>
      <c r="D505" s="60"/>
      <c r="E505" s="65"/>
      <c r="F505" s="60"/>
      <c r="G505" s="40"/>
      <c r="H505" s="43"/>
      <c r="I505" s="43"/>
      <c r="J505" s="43"/>
      <c r="K505" s="43"/>
      <c r="L505" s="43"/>
      <c r="M505" s="43"/>
      <c r="N505" s="11"/>
      <c r="O505" s="11"/>
      <c r="P505" s="11"/>
      <c r="Q505" s="11"/>
      <c r="R505" s="18"/>
      <c r="S505" s="11" t="s">
        <v>69</v>
      </c>
      <c r="T505" s="11" t="s">
        <v>70</v>
      </c>
      <c r="U505" s="11" t="s">
        <v>71</v>
      </c>
      <c r="V505" s="40"/>
      <c r="W505" s="46"/>
      <c r="X505" s="46"/>
      <c r="Y505" s="49"/>
      <c r="Z505" s="56"/>
      <c r="AA505" s="56"/>
      <c r="AB505" s="43"/>
      <c r="AC505" s="43"/>
      <c r="AD505" s="43"/>
      <c r="AE505" s="43"/>
      <c r="AF505" s="43"/>
      <c r="AG505" s="43"/>
      <c r="AH505" s="52"/>
      <c r="AI505" s="52"/>
      <c r="AJ505" s="40"/>
      <c r="AK505" s="43"/>
      <c r="AL505" s="43"/>
      <c r="AM505" s="43"/>
      <c r="AN505" s="43"/>
      <c r="AO505" s="43"/>
      <c r="AP505" s="43"/>
      <c r="AQ505" s="43"/>
      <c r="AR505" s="43"/>
      <c r="AS505" s="43"/>
      <c r="AT505" s="43"/>
      <c r="AU505" s="43"/>
      <c r="AV505" s="43"/>
      <c r="AW505" s="43"/>
      <c r="AX505" s="43"/>
      <c r="AY505" s="43"/>
    </row>
    <row r="506" spans="1:51">
      <c r="A506" s="61"/>
      <c r="B506" s="63"/>
      <c r="C506" s="61"/>
      <c r="D506" s="61"/>
      <c r="E506" s="65"/>
      <c r="F506" s="61"/>
      <c r="G506" s="41"/>
      <c r="H506" s="44"/>
      <c r="I506" s="44"/>
      <c r="J506" s="44"/>
      <c r="K506" s="44"/>
      <c r="L506" s="44"/>
      <c r="M506" s="44"/>
      <c r="N506" s="11"/>
      <c r="O506" s="11"/>
      <c r="P506" s="11"/>
      <c r="Q506" s="9"/>
      <c r="R506" s="18"/>
      <c r="S506" s="11"/>
      <c r="T506" s="11" t="s">
        <v>70</v>
      </c>
      <c r="U506" s="11" t="s">
        <v>71</v>
      </c>
      <c r="V506" s="41"/>
      <c r="W506" s="47"/>
      <c r="X506" s="47"/>
      <c r="Y506" s="50"/>
      <c r="Z506" s="57"/>
      <c r="AA506" s="57"/>
      <c r="AB506" s="44"/>
      <c r="AC506" s="44"/>
      <c r="AD506" s="44"/>
      <c r="AE506" s="44"/>
      <c r="AF506" s="44"/>
      <c r="AG506" s="44"/>
      <c r="AH506" s="53"/>
      <c r="AI506" s="53"/>
      <c r="AJ506" s="41"/>
      <c r="AK506" s="44"/>
      <c r="AL506" s="44"/>
      <c r="AM506" s="44"/>
      <c r="AN506" s="44"/>
      <c r="AO506" s="44"/>
      <c r="AP506" s="44"/>
      <c r="AQ506" s="44"/>
      <c r="AR506" s="44"/>
      <c r="AS506" s="44"/>
      <c r="AT506" s="44"/>
      <c r="AU506" s="44"/>
      <c r="AV506" s="44"/>
      <c r="AW506" s="44"/>
      <c r="AX506" s="44"/>
      <c r="AY506" s="44"/>
    </row>
    <row r="507" spans="1:51" ht="15" customHeight="1">
      <c r="A507" s="59" t="s">
        <v>54</v>
      </c>
      <c r="B507" s="63" t="s">
        <v>55</v>
      </c>
      <c r="C507" s="59">
        <v>2022</v>
      </c>
      <c r="D507" s="59" t="s">
        <v>566</v>
      </c>
      <c r="E507" s="64" t="s">
        <v>569</v>
      </c>
      <c r="F507" s="59" t="s">
        <v>57</v>
      </c>
      <c r="G507" s="39" t="s">
        <v>58</v>
      </c>
      <c r="H507" s="42">
        <v>21101</v>
      </c>
      <c r="I507" s="42" t="s">
        <v>59</v>
      </c>
      <c r="J507" s="42" t="s">
        <v>59</v>
      </c>
      <c r="K507" s="42" t="s">
        <v>579</v>
      </c>
      <c r="L507" s="42" t="s">
        <v>120</v>
      </c>
      <c r="M507" s="42" t="str">
        <f>L507</f>
        <v>SECRETARIA DE GOBIERNO</v>
      </c>
      <c r="N507" s="11" t="s">
        <v>189</v>
      </c>
      <c r="O507" s="11" t="s">
        <v>190</v>
      </c>
      <c r="P507" s="11" t="s">
        <v>191</v>
      </c>
      <c r="Q507" s="14"/>
      <c r="R507" s="32">
        <v>49155</v>
      </c>
      <c r="S507" s="11" t="s">
        <v>462</v>
      </c>
      <c r="T507" s="11" t="s">
        <v>463</v>
      </c>
      <c r="U507" s="11" t="s">
        <v>464</v>
      </c>
      <c r="V507" s="39"/>
      <c r="W507" s="45" t="s">
        <v>60</v>
      </c>
      <c r="X507" s="45" t="s">
        <v>593</v>
      </c>
      <c r="Y507" s="48">
        <v>44894</v>
      </c>
      <c r="Z507" s="55">
        <v>40930</v>
      </c>
      <c r="AA507" s="55">
        <f>Z507*1.16</f>
        <v>47478.799999999996</v>
      </c>
      <c r="AB507" s="42" t="s">
        <v>61</v>
      </c>
      <c r="AC507" s="42" t="s">
        <v>62</v>
      </c>
      <c r="AD507" s="42" t="s">
        <v>63</v>
      </c>
      <c r="AE507" s="42" t="s">
        <v>64</v>
      </c>
      <c r="AF507" s="42" t="s">
        <v>579</v>
      </c>
      <c r="AG507" s="42" t="s">
        <v>65</v>
      </c>
      <c r="AH507" s="51">
        <v>44894</v>
      </c>
      <c r="AI507" s="51">
        <v>44900</v>
      </c>
      <c r="AJ507" s="39" t="s">
        <v>58</v>
      </c>
      <c r="AK507" s="42" t="s">
        <v>66</v>
      </c>
      <c r="AL507" s="42" t="s">
        <v>67</v>
      </c>
      <c r="AM507" s="42" t="s">
        <v>66</v>
      </c>
      <c r="AN507" s="42" t="s">
        <v>66</v>
      </c>
      <c r="AO507" s="42" t="s">
        <v>66</v>
      </c>
      <c r="AP507" s="42" t="s">
        <v>66</v>
      </c>
      <c r="AQ507" s="42" t="s">
        <v>68</v>
      </c>
      <c r="AR507" s="42" t="s">
        <v>68</v>
      </c>
      <c r="AS507" s="42" t="s">
        <v>68</v>
      </c>
      <c r="AT507" s="42" t="s">
        <v>68</v>
      </c>
      <c r="AU507" s="42" t="s">
        <v>68</v>
      </c>
      <c r="AV507" s="42" t="s">
        <v>68</v>
      </c>
      <c r="AW507" s="42" t="s">
        <v>68</v>
      </c>
      <c r="AX507" s="42" t="s">
        <v>68</v>
      </c>
      <c r="AY507" s="42" t="s">
        <v>68</v>
      </c>
    </row>
    <row r="508" spans="1:51">
      <c r="A508" s="60"/>
      <c r="B508" s="63"/>
      <c r="C508" s="60"/>
      <c r="D508" s="60"/>
      <c r="E508" s="65"/>
      <c r="F508" s="60"/>
      <c r="G508" s="40"/>
      <c r="H508" s="43"/>
      <c r="I508" s="43"/>
      <c r="J508" s="43"/>
      <c r="K508" s="43"/>
      <c r="L508" s="43"/>
      <c r="M508" s="43"/>
      <c r="N508" s="11" t="s">
        <v>462</v>
      </c>
      <c r="O508" s="11" t="s">
        <v>463</v>
      </c>
      <c r="P508" s="11" t="s">
        <v>464</v>
      </c>
      <c r="Q508" s="9"/>
      <c r="R508" s="18">
        <v>47478.8</v>
      </c>
      <c r="S508" s="11" t="s">
        <v>69</v>
      </c>
      <c r="T508" s="11" t="s">
        <v>70</v>
      </c>
      <c r="U508" s="11" t="s">
        <v>71</v>
      </c>
      <c r="V508" s="40"/>
      <c r="W508" s="46"/>
      <c r="X508" s="46"/>
      <c r="Y508" s="49"/>
      <c r="Z508" s="56"/>
      <c r="AA508" s="56"/>
      <c r="AB508" s="43"/>
      <c r="AC508" s="43"/>
      <c r="AD508" s="43"/>
      <c r="AE508" s="43"/>
      <c r="AF508" s="43"/>
      <c r="AG508" s="43"/>
      <c r="AH508" s="52"/>
      <c r="AI508" s="52"/>
      <c r="AJ508" s="40"/>
      <c r="AK508" s="43"/>
      <c r="AL508" s="43"/>
      <c r="AM508" s="43"/>
      <c r="AN508" s="43"/>
      <c r="AO508" s="43"/>
      <c r="AP508" s="43"/>
      <c r="AQ508" s="43"/>
      <c r="AR508" s="43"/>
      <c r="AS508" s="43"/>
      <c r="AT508" s="43"/>
      <c r="AU508" s="43"/>
      <c r="AV508" s="43"/>
      <c r="AW508" s="43"/>
      <c r="AX508" s="43"/>
      <c r="AY508" s="43"/>
    </row>
    <row r="509" spans="1:51">
      <c r="A509" s="61"/>
      <c r="B509" s="63"/>
      <c r="C509" s="61"/>
      <c r="D509" s="61"/>
      <c r="E509" s="65"/>
      <c r="F509" s="61"/>
      <c r="G509" s="41"/>
      <c r="H509" s="44"/>
      <c r="I509" s="44"/>
      <c r="J509" s="44"/>
      <c r="K509" s="44"/>
      <c r="L509" s="44"/>
      <c r="M509" s="44"/>
      <c r="N509" s="11"/>
      <c r="O509" s="11"/>
      <c r="P509" s="11"/>
      <c r="Q509" s="11" t="s">
        <v>152</v>
      </c>
      <c r="R509" s="18">
        <v>48285</v>
      </c>
      <c r="S509" s="11"/>
      <c r="T509" s="11" t="s">
        <v>70</v>
      </c>
      <c r="U509" s="11" t="s">
        <v>71</v>
      </c>
      <c r="V509" s="41"/>
      <c r="W509" s="47"/>
      <c r="X509" s="47"/>
      <c r="Y509" s="50"/>
      <c r="Z509" s="57"/>
      <c r="AA509" s="57"/>
      <c r="AB509" s="44"/>
      <c r="AC509" s="44"/>
      <c r="AD509" s="44"/>
      <c r="AE509" s="44"/>
      <c r="AF509" s="44"/>
      <c r="AG509" s="44"/>
      <c r="AH509" s="53"/>
      <c r="AI509" s="53"/>
      <c r="AJ509" s="41"/>
      <c r="AK509" s="44"/>
      <c r="AL509" s="44"/>
      <c r="AM509" s="44"/>
      <c r="AN509" s="44"/>
      <c r="AO509" s="44"/>
      <c r="AP509" s="44"/>
      <c r="AQ509" s="44"/>
      <c r="AR509" s="44"/>
      <c r="AS509" s="44"/>
      <c r="AT509" s="44"/>
      <c r="AU509" s="44"/>
      <c r="AV509" s="44"/>
      <c r="AW509" s="44"/>
      <c r="AX509" s="44"/>
      <c r="AY509" s="44"/>
    </row>
    <row r="510" spans="1:51" ht="15" customHeight="1">
      <c r="A510" s="59" t="s">
        <v>54</v>
      </c>
      <c r="B510" s="63" t="s">
        <v>55</v>
      </c>
      <c r="C510" s="59">
        <v>2022</v>
      </c>
      <c r="D510" s="59" t="s">
        <v>566</v>
      </c>
      <c r="E510" s="64" t="s">
        <v>570</v>
      </c>
      <c r="F510" s="59" t="s">
        <v>57</v>
      </c>
      <c r="G510" s="39" t="s">
        <v>58</v>
      </c>
      <c r="H510" s="42">
        <v>21401</v>
      </c>
      <c r="I510" s="42" t="s">
        <v>59</v>
      </c>
      <c r="J510" s="42" t="s">
        <v>59</v>
      </c>
      <c r="K510" s="42" t="s">
        <v>580</v>
      </c>
      <c r="L510" s="42" t="s">
        <v>120</v>
      </c>
      <c r="M510" s="42" t="str">
        <f>L510</f>
        <v>SECRETARIA DE GOBIERNO</v>
      </c>
      <c r="N510" s="11"/>
      <c r="O510" s="12"/>
      <c r="P510" s="12"/>
      <c r="Q510" s="11" t="s">
        <v>590</v>
      </c>
      <c r="R510" s="32">
        <v>204991.72</v>
      </c>
      <c r="S510" s="11" t="s">
        <v>462</v>
      </c>
      <c r="T510" s="11" t="s">
        <v>463</v>
      </c>
      <c r="U510" s="11" t="s">
        <v>464</v>
      </c>
      <c r="V510" s="39"/>
      <c r="W510" s="45" t="s">
        <v>60</v>
      </c>
      <c r="X510" s="45" t="s">
        <v>594</v>
      </c>
      <c r="Y510" s="48">
        <v>44894</v>
      </c>
      <c r="Z510" s="55">
        <v>154991</v>
      </c>
      <c r="AA510" s="55">
        <f>Z510*1.16</f>
        <v>179789.56</v>
      </c>
      <c r="AB510" s="42" t="s">
        <v>61</v>
      </c>
      <c r="AC510" s="42" t="s">
        <v>62</v>
      </c>
      <c r="AD510" s="42" t="s">
        <v>63</v>
      </c>
      <c r="AE510" s="42" t="s">
        <v>64</v>
      </c>
      <c r="AF510" s="42" t="s">
        <v>580</v>
      </c>
      <c r="AG510" s="42" t="s">
        <v>65</v>
      </c>
      <c r="AH510" s="51">
        <v>44890</v>
      </c>
      <c r="AI510" s="51">
        <v>44900</v>
      </c>
      <c r="AJ510" s="39" t="s">
        <v>58</v>
      </c>
      <c r="AK510" s="42" t="s">
        <v>66</v>
      </c>
      <c r="AL510" s="42" t="s">
        <v>67</v>
      </c>
      <c r="AM510" s="42" t="s">
        <v>66</v>
      </c>
      <c r="AN510" s="42" t="s">
        <v>66</v>
      </c>
      <c r="AO510" s="42" t="s">
        <v>66</v>
      </c>
      <c r="AP510" s="42" t="s">
        <v>66</v>
      </c>
      <c r="AQ510" s="42" t="s">
        <v>68</v>
      </c>
      <c r="AR510" s="42" t="s">
        <v>68</v>
      </c>
      <c r="AS510" s="42" t="s">
        <v>68</v>
      </c>
      <c r="AT510" s="42" t="s">
        <v>68</v>
      </c>
      <c r="AU510" s="42" t="s">
        <v>68</v>
      </c>
      <c r="AV510" s="42" t="s">
        <v>68</v>
      </c>
      <c r="AW510" s="42" t="s">
        <v>68</v>
      </c>
      <c r="AX510" s="42" t="s">
        <v>68</v>
      </c>
      <c r="AY510" s="42" t="s">
        <v>68</v>
      </c>
    </row>
    <row r="511" spans="1:51">
      <c r="A511" s="60"/>
      <c r="B511" s="63"/>
      <c r="C511" s="60"/>
      <c r="D511" s="60"/>
      <c r="E511" s="65"/>
      <c r="F511" s="60"/>
      <c r="G511" s="40"/>
      <c r="H511" s="43"/>
      <c r="I511" s="43"/>
      <c r="J511" s="43"/>
      <c r="K511" s="43"/>
      <c r="L511" s="43"/>
      <c r="M511" s="43"/>
      <c r="N511" s="12"/>
      <c r="O511" s="12"/>
      <c r="P511" s="12"/>
      <c r="Q511" s="11" t="s">
        <v>152</v>
      </c>
      <c r="R511" s="18">
        <v>184703.32</v>
      </c>
      <c r="S511" s="11" t="s">
        <v>69</v>
      </c>
      <c r="T511" s="11" t="s">
        <v>70</v>
      </c>
      <c r="U511" s="11" t="s">
        <v>71</v>
      </c>
      <c r="V511" s="40"/>
      <c r="W511" s="46"/>
      <c r="X511" s="46"/>
      <c r="Y511" s="49"/>
      <c r="Z511" s="56"/>
      <c r="AA511" s="56"/>
      <c r="AB511" s="43"/>
      <c r="AC511" s="43"/>
      <c r="AD511" s="43"/>
      <c r="AE511" s="43"/>
      <c r="AF511" s="43"/>
      <c r="AG511" s="43"/>
      <c r="AH511" s="52"/>
      <c r="AI511" s="52"/>
      <c r="AJ511" s="40"/>
      <c r="AK511" s="43"/>
      <c r="AL511" s="43"/>
      <c r="AM511" s="43"/>
      <c r="AN511" s="43"/>
      <c r="AO511" s="43"/>
      <c r="AP511" s="43"/>
      <c r="AQ511" s="43"/>
      <c r="AR511" s="43"/>
      <c r="AS511" s="43"/>
      <c r="AT511" s="43"/>
      <c r="AU511" s="43"/>
      <c r="AV511" s="43"/>
      <c r="AW511" s="43"/>
      <c r="AX511" s="43"/>
      <c r="AY511" s="43"/>
    </row>
    <row r="512" spans="1:51">
      <c r="A512" s="61"/>
      <c r="B512" s="63"/>
      <c r="C512" s="61"/>
      <c r="D512" s="61"/>
      <c r="E512" s="65"/>
      <c r="F512" s="61"/>
      <c r="G512" s="41"/>
      <c r="H512" s="44"/>
      <c r="I512" s="44"/>
      <c r="J512" s="44"/>
      <c r="K512" s="44"/>
      <c r="L512" s="44"/>
      <c r="M512" s="44"/>
      <c r="N512" s="11" t="s">
        <v>462</v>
      </c>
      <c r="O512" s="11" t="s">
        <v>463</v>
      </c>
      <c r="P512" s="11" t="s">
        <v>464</v>
      </c>
      <c r="Q512" s="11"/>
      <c r="R512" s="18">
        <v>179789.56</v>
      </c>
      <c r="S512" s="11"/>
      <c r="T512" s="11" t="s">
        <v>70</v>
      </c>
      <c r="U512" s="11" t="s">
        <v>71</v>
      </c>
      <c r="V512" s="41"/>
      <c r="W512" s="47"/>
      <c r="X512" s="47"/>
      <c r="Y512" s="50"/>
      <c r="Z512" s="57"/>
      <c r="AA512" s="57"/>
      <c r="AB512" s="44"/>
      <c r="AC512" s="44"/>
      <c r="AD512" s="44"/>
      <c r="AE512" s="44"/>
      <c r="AF512" s="44"/>
      <c r="AG512" s="44"/>
      <c r="AH512" s="53"/>
      <c r="AI512" s="53"/>
      <c r="AJ512" s="41"/>
      <c r="AK512" s="44"/>
      <c r="AL512" s="44"/>
      <c r="AM512" s="44"/>
      <c r="AN512" s="44"/>
      <c r="AO512" s="44"/>
      <c r="AP512" s="44"/>
      <c r="AQ512" s="44"/>
      <c r="AR512" s="44"/>
      <c r="AS512" s="44"/>
      <c r="AT512" s="44"/>
      <c r="AU512" s="44"/>
      <c r="AV512" s="44"/>
      <c r="AW512" s="44"/>
      <c r="AX512" s="44"/>
      <c r="AY512" s="44"/>
    </row>
    <row r="513" spans="1:51" ht="15" customHeight="1">
      <c r="A513" s="59" t="s">
        <v>54</v>
      </c>
      <c r="B513" s="63" t="s">
        <v>55</v>
      </c>
      <c r="C513" s="59">
        <v>2022</v>
      </c>
      <c r="D513" s="59" t="s">
        <v>566</v>
      </c>
      <c r="E513" s="64" t="s">
        <v>571</v>
      </c>
      <c r="F513" s="59" t="s">
        <v>57</v>
      </c>
      <c r="G513" s="39" t="s">
        <v>58</v>
      </c>
      <c r="H513" s="42">
        <v>51501</v>
      </c>
      <c r="I513" s="42" t="s">
        <v>59</v>
      </c>
      <c r="J513" s="42" t="s">
        <v>59</v>
      </c>
      <c r="K513" s="42" t="s">
        <v>581</v>
      </c>
      <c r="L513" s="42" t="s">
        <v>582</v>
      </c>
      <c r="M513" s="42" t="str">
        <f>L513</f>
        <v>DIRECCION GENERAL DE DESEMPEÑO INSTITUCIONAL</v>
      </c>
      <c r="N513" s="11"/>
      <c r="O513" s="12"/>
      <c r="P513" s="12"/>
      <c r="Q513" s="11" t="s">
        <v>152</v>
      </c>
      <c r="R513" s="32">
        <v>3474.2</v>
      </c>
      <c r="S513" s="11"/>
      <c r="T513" s="11"/>
      <c r="U513" s="11"/>
      <c r="V513" s="39" t="s">
        <v>152</v>
      </c>
      <c r="W513" s="45" t="s">
        <v>60</v>
      </c>
      <c r="X513" s="45" t="s">
        <v>595</v>
      </c>
      <c r="Y513" s="48">
        <v>44889</v>
      </c>
      <c r="Z513" s="55">
        <v>2995</v>
      </c>
      <c r="AA513" s="55">
        <f>Z513*1.16</f>
        <v>3474.2</v>
      </c>
      <c r="AB513" s="42" t="s">
        <v>61</v>
      </c>
      <c r="AC513" s="42" t="s">
        <v>62</v>
      </c>
      <c r="AD513" s="42" t="s">
        <v>63</v>
      </c>
      <c r="AE513" s="42" t="s">
        <v>64</v>
      </c>
      <c r="AF513" s="42" t="s">
        <v>581</v>
      </c>
      <c r="AG513" s="42" t="s">
        <v>65</v>
      </c>
      <c r="AH513" s="51">
        <v>44889</v>
      </c>
      <c r="AI513" s="51">
        <v>44894</v>
      </c>
      <c r="AJ513" s="39" t="s">
        <v>58</v>
      </c>
      <c r="AK513" s="42" t="s">
        <v>66</v>
      </c>
      <c r="AL513" s="42" t="s">
        <v>67</v>
      </c>
      <c r="AM513" s="42" t="s">
        <v>66</v>
      </c>
      <c r="AN513" s="42" t="s">
        <v>66</v>
      </c>
      <c r="AO513" s="42" t="s">
        <v>66</v>
      </c>
      <c r="AP513" s="42" t="s">
        <v>66</v>
      </c>
      <c r="AQ513" s="42" t="s">
        <v>68</v>
      </c>
      <c r="AR513" s="42" t="s">
        <v>68</v>
      </c>
      <c r="AS513" s="42" t="s">
        <v>68</v>
      </c>
      <c r="AT513" s="42" t="s">
        <v>68</v>
      </c>
      <c r="AU513" s="42" t="s">
        <v>68</v>
      </c>
      <c r="AV513" s="42" t="s">
        <v>68</v>
      </c>
      <c r="AW513" s="42" t="s">
        <v>68</v>
      </c>
      <c r="AX513" s="42" t="s">
        <v>68</v>
      </c>
      <c r="AY513" s="42" t="s">
        <v>68</v>
      </c>
    </row>
    <row r="514" spans="1:51">
      <c r="A514" s="60"/>
      <c r="B514" s="63"/>
      <c r="C514" s="60"/>
      <c r="D514" s="60"/>
      <c r="E514" s="65"/>
      <c r="F514" s="60"/>
      <c r="G514" s="40"/>
      <c r="H514" s="43"/>
      <c r="I514" s="43"/>
      <c r="J514" s="43"/>
      <c r="K514" s="43"/>
      <c r="L514" s="43"/>
      <c r="M514" s="43"/>
      <c r="N514" s="11"/>
      <c r="O514" s="12"/>
      <c r="P514" s="12"/>
      <c r="Q514" s="11"/>
      <c r="R514" s="18"/>
      <c r="S514" s="11" t="s">
        <v>69</v>
      </c>
      <c r="T514" s="11" t="s">
        <v>70</v>
      </c>
      <c r="U514" s="11" t="s">
        <v>71</v>
      </c>
      <c r="V514" s="40"/>
      <c r="W514" s="46"/>
      <c r="X514" s="46"/>
      <c r="Y514" s="49"/>
      <c r="Z514" s="56"/>
      <c r="AA514" s="56"/>
      <c r="AB514" s="43"/>
      <c r="AC514" s="43"/>
      <c r="AD514" s="43"/>
      <c r="AE514" s="43"/>
      <c r="AF514" s="43"/>
      <c r="AG514" s="43"/>
      <c r="AH514" s="52"/>
      <c r="AI514" s="52"/>
      <c r="AJ514" s="40"/>
      <c r="AK514" s="43"/>
      <c r="AL514" s="43"/>
      <c r="AM514" s="43"/>
      <c r="AN514" s="43"/>
      <c r="AO514" s="43"/>
      <c r="AP514" s="43"/>
      <c r="AQ514" s="43"/>
      <c r="AR514" s="43"/>
      <c r="AS514" s="43"/>
      <c r="AT514" s="43"/>
      <c r="AU514" s="43"/>
      <c r="AV514" s="43"/>
      <c r="AW514" s="43"/>
      <c r="AX514" s="43"/>
      <c r="AY514" s="43"/>
    </row>
    <row r="515" spans="1:51">
      <c r="A515" s="61"/>
      <c r="B515" s="63"/>
      <c r="C515" s="61"/>
      <c r="D515" s="61"/>
      <c r="E515" s="65"/>
      <c r="F515" s="61"/>
      <c r="G515" s="41"/>
      <c r="H515" s="44"/>
      <c r="I515" s="44"/>
      <c r="J515" s="44"/>
      <c r="K515" s="44"/>
      <c r="L515" s="44"/>
      <c r="M515" s="44"/>
      <c r="N515" s="11"/>
      <c r="O515" s="11"/>
      <c r="P515" s="11"/>
      <c r="Q515" s="9"/>
      <c r="R515" s="18"/>
      <c r="S515" s="11"/>
      <c r="T515" s="11" t="s">
        <v>70</v>
      </c>
      <c r="U515" s="11" t="s">
        <v>71</v>
      </c>
      <c r="V515" s="41"/>
      <c r="W515" s="47"/>
      <c r="X515" s="47"/>
      <c r="Y515" s="50"/>
      <c r="Z515" s="57"/>
      <c r="AA515" s="57"/>
      <c r="AB515" s="44"/>
      <c r="AC515" s="44"/>
      <c r="AD515" s="44"/>
      <c r="AE515" s="44"/>
      <c r="AF515" s="44"/>
      <c r="AG515" s="44"/>
      <c r="AH515" s="53"/>
      <c r="AI515" s="53"/>
      <c r="AJ515" s="41"/>
      <c r="AK515" s="44"/>
      <c r="AL515" s="44"/>
      <c r="AM515" s="44"/>
      <c r="AN515" s="44"/>
      <c r="AO515" s="44"/>
      <c r="AP515" s="44"/>
      <c r="AQ515" s="44"/>
      <c r="AR515" s="44"/>
      <c r="AS515" s="44"/>
      <c r="AT515" s="44"/>
      <c r="AU515" s="44"/>
      <c r="AV515" s="44"/>
      <c r="AW515" s="44"/>
      <c r="AX515" s="44"/>
      <c r="AY515" s="44"/>
    </row>
    <row r="516" spans="1:51" ht="15" customHeight="1">
      <c r="A516" s="59" t="s">
        <v>54</v>
      </c>
      <c r="B516" s="63" t="s">
        <v>55</v>
      </c>
      <c r="C516" s="59">
        <v>2022</v>
      </c>
      <c r="D516" s="59" t="s">
        <v>566</v>
      </c>
      <c r="E516" s="64" t="s">
        <v>572</v>
      </c>
      <c r="F516" s="59" t="s">
        <v>57</v>
      </c>
      <c r="G516" s="39" t="s">
        <v>58</v>
      </c>
      <c r="H516" s="42">
        <v>29401</v>
      </c>
      <c r="I516" s="42" t="s">
        <v>59</v>
      </c>
      <c r="J516" s="42" t="s">
        <v>59</v>
      </c>
      <c r="K516" s="42" t="s">
        <v>583</v>
      </c>
      <c r="L516" s="42" t="s">
        <v>582</v>
      </c>
      <c r="M516" s="42" t="str">
        <f>L516</f>
        <v>DIRECCION GENERAL DE DESEMPEÑO INSTITUCIONAL</v>
      </c>
      <c r="N516" s="11"/>
      <c r="O516" s="12"/>
      <c r="P516" s="12"/>
      <c r="Q516" s="11" t="s">
        <v>152</v>
      </c>
      <c r="R516" s="32">
        <v>626.4</v>
      </c>
      <c r="S516" s="11"/>
      <c r="T516" s="11"/>
      <c r="U516" s="11"/>
      <c r="V516" s="39" t="s">
        <v>152</v>
      </c>
      <c r="W516" s="45" t="s">
        <v>60</v>
      </c>
      <c r="X516" s="45" t="s">
        <v>596</v>
      </c>
      <c r="Y516" s="48">
        <v>44889</v>
      </c>
      <c r="Z516" s="55">
        <v>540</v>
      </c>
      <c r="AA516" s="55">
        <f>Z516*1.16</f>
        <v>626.4</v>
      </c>
      <c r="AB516" s="42" t="s">
        <v>61</v>
      </c>
      <c r="AC516" s="42" t="s">
        <v>62</v>
      </c>
      <c r="AD516" s="42" t="s">
        <v>63</v>
      </c>
      <c r="AE516" s="42" t="s">
        <v>64</v>
      </c>
      <c r="AF516" s="42" t="s">
        <v>583</v>
      </c>
      <c r="AG516" s="42" t="s">
        <v>65</v>
      </c>
      <c r="AH516" s="51">
        <v>44889</v>
      </c>
      <c r="AI516" s="51">
        <v>44894</v>
      </c>
      <c r="AJ516" s="39" t="s">
        <v>58</v>
      </c>
      <c r="AK516" s="42" t="s">
        <v>66</v>
      </c>
      <c r="AL516" s="42" t="s">
        <v>67</v>
      </c>
      <c r="AM516" s="42" t="s">
        <v>66</v>
      </c>
      <c r="AN516" s="42" t="s">
        <v>66</v>
      </c>
      <c r="AO516" s="42" t="s">
        <v>66</v>
      </c>
      <c r="AP516" s="42" t="s">
        <v>66</v>
      </c>
      <c r="AQ516" s="42" t="s">
        <v>68</v>
      </c>
      <c r="AR516" s="42" t="s">
        <v>68</v>
      </c>
      <c r="AS516" s="42" t="s">
        <v>68</v>
      </c>
      <c r="AT516" s="42" t="s">
        <v>68</v>
      </c>
      <c r="AU516" s="42" t="s">
        <v>68</v>
      </c>
      <c r="AV516" s="42" t="s">
        <v>68</v>
      </c>
      <c r="AW516" s="42" t="s">
        <v>68</v>
      </c>
      <c r="AX516" s="42" t="s">
        <v>68</v>
      </c>
      <c r="AY516" s="42" t="s">
        <v>68</v>
      </c>
    </row>
    <row r="517" spans="1:51">
      <c r="A517" s="60"/>
      <c r="B517" s="63"/>
      <c r="C517" s="60"/>
      <c r="D517" s="60"/>
      <c r="E517" s="65"/>
      <c r="F517" s="60"/>
      <c r="G517" s="40"/>
      <c r="H517" s="43"/>
      <c r="I517" s="43"/>
      <c r="J517" s="43"/>
      <c r="K517" s="43"/>
      <c r="L517" s="43"/>
      <c r="M517" s="43"/>
      <c r="N517" s="11"/>
      <c r="O517" s="12"/>
      <c r="P517" s="12"/>
      <c r="Q517" s="11"/>
      <c r="R517" s="18"/>
      <c r="S517" s="11" t="s">
        <v>69</v>
      </c>
      <c r="T517" s="11" t="s">
        <v>70</v>
      </c>
      <c r="U517" s="11" t="s">
        <v>71</v>
      </c>
      <c r="V517" s="40"/>
      <c r="W517" s="46"/>
      <c r="X517" s="46"/>
      <c r="Y517" s="49"/>
      <c r="Z517" s="56"/>
      <c r="AA517" s="56"/>
      <c r="AB517" s="43"/>
      <c r="AC517" s="43"/>
      <c r="AD517" s="43"/>
      <c r="AE517" s="43"/>
      <c r="AF517" s="43"/>
      <c r="AG517" s="43"/>
      <c r="AH517" s="52"/>
      <c r="AI517" s="52"/>
      <c r="AJ517" s="40"/>
      <c r="AK517" s="43"/>
      <c r="AL517" s="43"/>
      <c r="AM517" s="43"/>
      <c r="AN517" s="43"/>
      <c r="AO517" s="43"/>
      <c r="AP517" s="43"/>
      <c r="AQ517" s="43"/>
      <c r="AR517" s="43"/>
      <c r="AS517" s="43"/>
      <c r="AT517" s="43"/>
      <c r="AU517" s="43"/>
      <c r="AV517" s="43"/>
      <c r="AW517" s="43"/>
      <c r="AX517" s="43"/>
      <c r="AY517" s="43"/>
    </row>
    <row r="518" spans="1:51">
      <c r="A518" s="61"/>
      <c r="B518" s="63"/>
      <c r="C518" s="61"/>
      <c r="D518" s="61"/>
      <c r="E518" s="65"/>
      <c r="F518" s="61"/>
      <c r="G518" s="41"/>
      <c r="H518" s="44"/>
      <c r="I518" s="44"/>
      <c r="J518" s="44"/>
      <c r="K518" s="44"/>
      <c r="L518" s="44"/>
      <c r="M518" s="44"/>
      <c r="N518" s="11"/>
      <c r="O518" s="11"/>
      <c r="P518" s="11"/>
      <c r="Q518" s="9"/>
      <c r="R518" s="18"/>
      <c r="S518" s="11"/>
      <c r="T518" s="11" t="s">
        <v>70</v>
      </c>
      <c r="U518" s="11" t="s">
        <v>71</v>
      </c>
      <c r="V518" s="41"/>
      <c r="W518" s="47"/>
      <c r="X518" s="47"/>
      <c r="Y518" s="50"/>
      <c r="Z518" s="57"/>
      <c r="AA518" s="57"/>
      <c r="AB518" s="44"/>
      <c r="AC518" s="44"/>
      <c r="AD518" s="44"/>
      <c r="AE518" s="44"/>
      <c r="AF518" s="44"/>
      <c r="AG518" s="44"/>
      <c r="AH518" s="53"/>
      <c r="AI518" s="53"/>
      <c r="AJ518" s="41"/>
      <c r="AK518" s="44"/>
      <c r="AL518" s="44"/>
      <c r="AM518" s="44"/>
      <c r="AN518" s="44"/>
      <c r="AO518" s="44"/>
      <c r="AP518" s="44"/>
      <c r="AQ518" s="44"/>
      <c r="AR518" s="44"/>
      <c r="AS518" s="44"/>
      <c r="AT518" s="44"/>
      <c r="AU518" s="44"/>
      <c r="AV518" s="44"/>
      <c r="AW518" s="44"/>
      <c r="AX518" s="44"/>
      <c r="AY518" s="44"/>
    </row>
    <row r="519" spans="1:51" ht="15" customHeight="1">
      <c r="A519" s="59" t="s">
        <v>54</v>
      </c>
      <c r="B519" s="63" t="s">
        <v>55</v>
      </c>
      <c r="C519" s="59">
        <v>2022</v>
      </c>
      <c r="D519" s="59" t="s">
        <v>566</v>
      </c>
      <c r="E519" s="64" t="s">
        <v>573</v>
      </c>
      <c r="F519" s="59" t="s">
        <v>57</v>
      </c>
      <c r="G519" s="39" t="s">
        <v>58</v>
      </c>
      <c r="H519" s="42">
        <v>21401</v>
      </c>
      <c r="I519" s="42" t="s">
        <v>59</v>
      </c>
      <c r="J519" s="42" t="s">
        <v>59</v>
      </c>
      <c r="K519" s="42" t="s">
        <v>584</v>
      </c>
      <c r="L519" s="42" t="s">
        <v>108</v>
      </c>
      <c r="M519" s="42" t="str">
        <f>L519</f>
        <v>DIRECCION GENERAL DE ADQUISICIONES</v>
      </c>
      <c r="N519" s="11"/>
      <c r="O519" s="11"/>
      <c r="P519" s="11"/>
      <c r="Q519" s="11" t="s">
        <v>152</v>
      </c>
      <c r="R519" s="32">
        <v>10356.48</v>
      </c>
      <c r="S519" s="11"/>
      <c r="T519" s="11"/>
      <c r="U519" s="11"/>
      <c r="V519" s="39" t="s">
        <v>152</v>
      </c>
      <c r="W519" s="45" t="s">
        <v>60</v>
      </c>
      <c r="X519" s="45" t="s">
        <v>545</v>
      </c>
      <c r="Y519" s="48">
        <v>44837</v>
      </c>
      <c r="Z519" s="55">
        <v>8928</v>
      </c>
      <c r="AA519" s="55">
        <f>Z519*1.16</f>
        <v>10356.48</v>
      </c>
      <c r="AB519" s="42" t="s">
        <v>61</v>
      </c>
      <c r="AC519" s="42" t="s">
        <v>62</v>
      </c>
      <c r="AD519" s="42" t="s">
        <v>63</v>
      </c>
      <c r="AE519" s="42" t="s">
        <v>64</v>
      </c>
      <c r="AF519" s="42" t="s">
        <v>584</v>
      </c>
      <c r="AG519" s="42" t="s">
        <v>65</v>
      </c>
      <c r="AH519" s="51">
        <v>44868</v>
      </c>
      <c r="AI519" s="51">
        <v>44869</v>
      </c>
      <c r="AJ519" s="39" t="s">
        <v>58</v>
      </c>
      <c r="AK519" s="42" t="s">
        <v>66</v>
      </c>
      <c r="AL519" s="42" t="s">
        <v>67</v>
      </c>
      <c r="AM519" s="42" t="s">
        <v>66</v>
      </c>
      <c r="AN519" s="42" t="s">
        <v>66</v>
      </c>
      <c r="AO519" s="42" t="s">
        <v>66</v>
      </c>
      <c r="AP519" s="42" t="s">
        <v>66</v>
      </c>
      <c r="AQ519" s="42" t="s">
        <v>68</v>
      </c>
      <c r="AR519" s="42" t="s">
        <v>68</v>
      </c>
      <c r="AS519" s="42" t="s">
        <v>68</v>
      </c>
      <c r="AT519" s="42" t="s">
        <v>68</v>
      </c>
      <c r="AU519" s="42" t="s">
        <v>68</v>
      </c>
      <c r="AV519" s="42" t="s">
        <v>68</v>
      </c>
      <c r="AW519" s="42" t="s">
        <v>68</v>
      </c>
      <c r="AX519" s="42" t="s">
        <v>68</v>
      </c>
      <c r="AY519" s="42" t="s">
        <v>68</v>
      </c>
    </row>
    <row r="520" spans="1:51">
      <c r="A520" s="60"/>
      <c r="B520" s="63"/>
      <c r="C520" s="60"/>
      <c r="D520" s="60"/>
      <c r="E520" s="65"/>
      <c r="F520" s="60"/>
      <c r="G520" s="40"/>
      <c r="H520" s="43"/>
      <c r="I520" s="43"/>
      <c r="J520" s="43"/>
      <c r="K520" s="43"/>
      <c r="L520" s="43"/>
      <c r="M520" s="43"/>
      <c r="N520" s="11"/>
      <c r="O520" s="11"/>
      <c r="P520" s="11"/>
      <c r="Q520" s="11"/>
      <c r="R520" s="18"/>
      <c r="S520" s="11" t="s">
        <v>69</v>
      </c>
      <c r="T520" s="11" t="s">
        <v>70</v>
      </c>
      <c r="U520" s="11" t="s">
        <v>71</v>
      </c>
      <c r="V520" s="40"/>
      <c r="W520" s="46"/>
      <c r="X520" s="46"/>
      <c r="Y520" s="49"/>
      <c r="Z520" s="56"/>
      <c r="AA520" s="56"/>
      <c r="AB520" s="43"/>
      <c r="AC520" s="43"/>
      <c r="AD520" s="43"/>
      <c r="AE520" s="43"/>
      <c r="AF520" s="43"/>
      <c r="AG520" s="43"/>
      <c r="AH520" s="52"/>
      <c r="AI520" s="52"/>
      <c r="AJ520" s="40"/>
      <c r="AK520" s="43"/>
      <c r="AL520" s="43"/>
      <c r="AM520" s="43"/>
      <c r="AN520" s="43"/>
      <c r="AO520" s="43"/>
      <c r="AP520" s="43"/>
      <c r="AQ520" s="43"/>
      <c r="AR520" s="43"/>
      <c r="AS520" s="43"/>
      <c r="AT520" s="43"/>
      <c r="AU520" s="43"/>
      <c r="AV520" s="43"/>
      <c r="AW520" s="43"/>
      <c r="AX520" s="43"/>
      <c r="AY520" s="43"/>
    </row>
    <row r="521" spans="1:51">
      <c r="A521" s="61"/>
      <c r="B521" s="63"/>
      <c r="C521" s="61"/>
      <c r="D521" s="61"/>
      <c r="E521" s="65"/>
      <c r="F521" s="61"/>
      <c r="G521" s="41"/>
      <c r="H521" s="44"/>
      <c r="I521" s="44"/>
      <c r="J521" s="44"/>
      <c r="K521" s="44"/>
      <c r="L521" s="44"/>
      <c r="M521" s="44"/>
      <c r="N521" s="11"/>
      <c r="O521" s="11"/>
      <c r="P521" s="11"/>
      <c r="Q521" s="9"/>
      <c r="R521" s="18"/>
      <c r="S521" s="11"/>
      <c r="T521" s="11" t="s">
        <v>70</v>
      </c>
      <c r="U521" s="11" t="s">
        <v>71</v>
      </c>
      <c r="V521" s="41"/>
      <c r="W521" s="47"/>
      <c r="X521" s="47"/>
      <c r="Y521" s="50"/>
      <c r="Z521" s="57"/>
      <c r="AA521" s="57"/>
      <c r="AB521" s="44"/>
      <c r="AC521" s="44"/>
      <c r="AD521" s="44"/>
      <c r="AE521" s="44"/>
      <c r="AF521" s="44"/>
      <c r="AG521" s="44"/>
      <c r="AH521" s="53"/>
      <c r="AI521" s="53"/>
      <c r="AJ521" s="41"/>
      <c r="AK521" s="44"/>
      <c r="AL521" s="44"/>
      <c r="AM521" s="44"/>
      <c r="AN521" s="44"/>
      <c r="AO521" s="44"/>
      <c r="AP521" s="44"/>
      <c r="AQ521" s="44"/>
      <c r="AR521" s="44"/>
      <c r="AS521" s="44"/>
      <c r="AT521" s="44"/>
      <c r="AU521" s="44"/>
      <c r="AV521" s="44"/>
      <c r="AW521" s="44"/>
      <c r="AX521" s="44"/>
      <c r="AY521" s="44"/>
    </row>
    <row r="522" spans="1:51" ht="15" customHeight="1">
      <c r="A522" s="59" t="s">
        <v>54</v>
      </c>
      <c r="B522" s="63" t="s">
        <v>55</v>
      </c>
      <c r="C522" s="59">
        <v>2022</v>
      </c>
      <c r="D522" s="59" t="s">
        <v>566</v>
      </c>
      <c r="E522" s="64" t="s">
        <v>574</v>
      </c>
      <c r="F522" s="59" t="s">
        <v>57</v>
      </c>
      <c r="G522" s="39" t="s">
        <v>58</v>
      </c>
      <c r="H522" s="42">
        <v>21201</v>
      </c>
      <c r="I522" s="42" t="s">
        <v>59</v>
      </c>
      <c r="J522" s="42" t="s">
        <v>59</v>
      </c>
      <c r="K522" s="42" t="s">
        <v>585</v>
      </c>
      <c r="L522" s="42" t="s">
        <v>120</v>
      </c>
      <c r="M522" s="42" t="str">
        <f>L522</f>
        <v>SECRETARIA DE GOBIERNO</v>
      </c>
      <c r="N522" s="11"/>
      <c r="O522" s="12"/>
      <c r="P522" s="12"/>
      <c r="Q522" s="9" t="s">
        <v>128</v>
      </c>
      <c r="R522" s="32">
        <v>452400</v>
      </c>
      <c r="S522" s="11"/>
      <c r="T522" s="11"/>
      <c r="U522" s="11"/>
      <c r="V522" s="39" t="s">
        <v>354</v>
      </c>
      <c r="W522" s="45" t="s">
        <v>600</v>
      </c>
      <c r="X522" s="45" t="s">
        <v>597</v>
      </c>
      <c r="Y522" s="48">
        <v>44882</v>
      </c>
      <c r="Z522" s="55">
        <v>252315</v>
      </c>
      <c r="AA522" s="55">
        <f>Z522*1.16</f>
        <v>292685.39999999997</v>
      </c>
      <c r="AB522" s="42" t="s">
        <v>61</v>
      </c>
      <c r="AC522" s="42" t="s">
        <v>62</v>
      </c>
      <c r="AD522" s="42" t="s">
        <v>63</v>
      </c>
      <c r="AE522" s="42" t="s">
        <v>64</v>
      </c>
      <c r="AF522" s="42" t="s">
        <v>585</v>
      </c>
      <c r="AG522" s="42" t="s">
        <v>65</v>
      </c>
      <c r="AH522" s="51">
        <v>44882</v>
      </c>
      <c r="AI522" s="51">
        <v>44893</v>
      </c>
      <c r="AJ522" s="39" t="s">
        <v>58</v>
      </c>
      <c r="AK522" s="42" t="s">
        <v>66</v>
      </c>
      <c r="AL522" s="42" t="s">
        <v>67</v>
      </c>
      <c r="AM522" s="42" t="s">
        <v>66</v>
      </c>
      <c r="AN522" s="42" t="s">
        <v>66</v>
      </c>
      <c r="AO522" s="42" t="s">
        <v>66</v>
      </c>
      <c r="AP522" s="42" t="s">
        <v>66</v>
      </c>
      <c r="AQ522" s="42" t="s">
        <v>68</v>
      </c>
      <c r="AR522" s="42" t="s">
        <v>68</v>
      </c>
      <c r="AS522" s="42" t="s">
        <v>68</v>
      </c>
      <c r="AT522" s="42" t="s">
        <v>68</v>
      </c>
      <c r="AU522" s="42" t="s">
        <v>68</v>
      </c>
      <c r="AV522" s="42" t="s">
        <v>68</v>
      </c>
      <c r="AW522" s="42" t="s">
        <v>68</v>
      </c>
      <c r="AX522" s="42" t="s">
        <v>68</v>
      </c>
      <c r="AY522" s="42" t="s">
        <v>68</v>
      </c>
    </row>
    <row r="523" spans="1:51">
      <c r="A523" s="60"/>
      <c r="B523" s="63"/>
      <c r="C523" s="60"/>
      <c r="D523" s="60"/>
      <c r="E523" s="65"/>
      <c r="F523" s="60"/>
      <c r="G523" s="40"/>
      <c r="H523" s="43"/>
      <c r="I523" s="43"/>
      <c r="J523" s="43"/>
      <c r="K523" s="43"/>
      <c r="L523" s="43"/>
      <c r="M523" s="43"/>
      <c r="N523" s="11"/>
      <c r="O523" s="12"/>
      <c r="P523" s="12"/>
      <c r="Q523" s="11" t="s">
        <v>354</v>
      </c>
      <c r="R523" s="18">
        <v>292685.40000000002</v>
      </c>
      <c r="S523" s="11" t="s">
        <v>69</v>
      </c>
      <c r="T523" s="11" t="s">
        <v>70</v>
      </c>
      <c r="U523" s="11" t="s">
        <v>71</v>
      </c>
      <c r="V523" s="40"/>
      <c r="W523" s="46"/>
      <c r="X523" s="46"/>
      <c r="Y523" s="49"/>
      <c r="Z523" s="56"/>
      <c r="AA523" s="56"/>
      <c r="AB523" s="43"/>
      <c r="AC523" s="43"/>
      <c r="AD523" s="43"/>
      <c r="AE523" s="43"/>
      <c r="AF523" s="43"/>
      <c r="AG523" s="43"/>
      <c r="AH523" s="52"/>
      <c r="AI523" s="52"/>
      <c r="AJ523" s="40"/>
      <c r="AK523" s="43"/>
      <c r="AL523" s="43"/>
      <c r="AM523" s="43"/>
      <c r="AN523" s="43"/>
      <c r="AO523" s="43"/>
      <c r="AP523" s="43"/>
      <c r="AQ523" s="43"/>
      <c r="AR523" s="43"/>
      <c r="AS523" s="43"/>
      <c r="AT523" s="43"/>
      <c r="AU523" s="43"/>
      <c r="AV523" s="43"/>
      <c r="AW523" s="43"/>
      <c r="AX523" s="43"/>
      <c r="AY523" s="43"/>
    </row>
    <row r="524" spans="1:51">
      <c r="A524" s="61"/>
      <c r="B524" s="63"/>
      <c r="C524" s="61"/>
      <c r="D524" s="61"/>
      <c r="E524" s="65"/>
      <c r="F524" s="61"/>
      <c r="G524" s="41"/>
      <c r="H524" s="44"/>
      <c r="I524" s="44"/>
      <c r="J524" s="44"/>
      <c r="K524" s="44"/>
      <c r="L524" s="44"/>
      <c r="M524" s="44"/>
      <c r="N524" s="11"/>
      <c r="O524" s="11"/>
      <c r="P524" s="11"/>
      <c r="Q524" s="9" t="s">
        <v>127</v>
      </c>
      <c r="R524" s="18">
        <v>553320</v>
      </c>
      <c r="S524" s="11"/>
      <c r="T524" s="11" t="s">
        <v>70</v>
      </c>
      <c r="U524" s="11" t="s">
        <v>71</v>
      </c>
      <c r="V524" s="41"/>
      <c r="W524" s="47"/>
      <c r="X524" s="47"/>
      <c r="Y524" s="50"/>
      <c r="Z524" s="57"/>
      <c r="AA524" s="57"/>
      <c r="AB524" s="44"/>
      <c r="AC524" s="44"/>
      <c r="AD524" s="44"/>
      <c r="AE524" s="44"/>
      <c r="AF524" s="44"/>
      <c r="AG524" s="44"/>
      <c r="AH524" s="53"/>
      <c r="AI524" s="53"/>
      <c r="AJ524" s="41"/>
      <c r="AK524" s="44"/>
      <c r="AL524" s="44"/>
      <c r="AM524" s="44"/>
      <c r="AN524" s="44"/>
      <c r="AO524" s="44"/>
      <c r="AP524" s="44"/>
      <c r="AQ524" s="44"/>
      <c r="AR524" s="44"/>
      <c r="AS524" s="44"/>
      <c r="AT524" s="44"/>
      <c r="AU524" s="44"/>
      <c r="AV524" s="44"/>
      <c r="AW524" s="44"/>
      <c r="AX524" s="44"/>
      <c r="AY524" s="44"/>
    </row>
    <row r="525" spans="1:51" ht="15" customHeight="1">
      <c r="A525" s="59" t="s">
        <v>54</v>
      </c>
      <c r="B525" s="63" t="s">
        <v>55</v>
      </c>
      <c r="C525" s="59">
        <v>2022</v>
      </c>
      <c r="D525" s="59" t="s">
        <v>566</v>
      </c>
      <c r="E525" s="64" t="s">
        <v>575</v>
      </c>
      <c r="F525" s="59" t="s">
        <v>57</v>
      </c>
      <c r="G525" s="39" t="s">
        <v>58</v>
      </c>
      <c r="H525" s="42">
        <v>27101</v>
      </c>
      <c r="I525" s="42" t="s">
        <v>59</v>
      </c>
      <c r="J525" s="42" t="s">
        <v>59</v>
      </c>
      <c r="K525" s="42" t="s">
        <v>586</v>
      </c>
      <c r="L525" s="42" t="s">
        <v>405</v>
      </c>
      <c r="M525" s="42" t="str">
        <f t="shared" ref="M525" si="41">L525</f>
        <v>OFICINAS DEL EJECUTIVO</v>
      </c>
      <c r="N525" s="11"/>
      <c r="O525" s="11"/>
      <c r="P525" s="11"/>
      <c r="Q525" s="11" t="s">
        <v>196</v>
      </c>
      <c r="R525" s="18">
        <v>44625.2</v>
      </c>
      <c r="S525" s="11"/>
      <c r="T525" s="11"/>
      <c r="U525" s="11"/>
      <c r="V525" s="45" t="s">
        <v>196</v>
      </c>
      <c r="W525" s="45" t="s">
        <v>60</v>
      </c>
      <c r="X525" s="45" t="s">
        <v>598</v>
      </c>
      <c r="Y525" s="48">
        <v>44867</v>
      </c>
      <c r="Z525" s="55">
        <v>38470</v>
      </c>
      <c r="AA525" s="55">
        <f t="shared" ref="AA525" si="42">Z525*1.16</f>
        <v>44625.2</v>
      </c>
      <c r="AB525" s="42" t="s">
        <v>61</v>
      </c>
      <c r="AC525" s="42" t="s">
        <v>62</v>
      </c>
      <c r="AD525" s="42" t="s">
        <v>63</v>
      </c>
      <c r="AE525" s="42" t="s">
        <v>64</v>
      </c>
      <c r="AF525" s="42" t="s">
        <v>586</v>
      </c>
      <c r="AG525" s="42" t="s">
        <v>65</v>
      </c>
      <c r="AH525" s="51">
        <v>44867</v>
      </c>
      <c r="AI525" s="51">
        <v>44879</v>
      </c>
      <c r="AJ525" s="39" t="s">
        <v>58</v>
      </c>
      <c r="AK525" s="42" t="s">
        <v>66</v>
      </c>
      <c r="AL525" s="42" t="s">
        <v>67</v>
      </c>
      <c r="AM525" s="42" t="s">
        <v>66</v>
      </c>
      <c r="AN525" s="42" t="s">
        <v>66</v>
      </c>
      <c r="AO525" s="42" t="s">
        <v>66</v>
      </c>
      <c r="AP525" s="42" t="s">
        <v>66</v>
      </c>
      <c r="AQ525" s="42" t="s">
        <v>68</v>
      </c>
      <c r="AR525" s="42" t="s">
        <v>68</v>
      </c>
      <c r="AS525" s="42" t="s">
        <v>68</v>
      </c>
      <c r="AT525" s="42" t="s">
        <v>68</v>
      </c>
      <c r="AU525" s="42" t="s">
        <v>68</v>
      </c>
      <c r="AV525" s="42" t="s">
        <v>68</v>
      </c>
      <c r="AW525" s="42" t="s">
        <v>68</v>
      </c>
      <c r="AX525" s="42" t="s">
        <v>68</v>
      </c>
      <c r="AY525" s="42" t="s">
        <v>68</v>
      </c>
    </row>
    <row r="526" spans="1:51">
      <c r="A526" s="60"/>
      <c r="B526" s="63"/>
      <c r="C526" s="60"/>
      <c r="D526" s="60"/>
      <c r="E526" s="65"/>
      <c r="F526" s="60"/>
      <c r="G526" s="40"/>
      <c r="H526" s="43"/>
      <c r="I526" s="43"/>
      <c r="J526" s="43"/>
      <c r="K526" s="43"/>
      <c r="L526" s="43"/>
      <c r="M526" s="43"/>
      <c r="N526" s="11" t="s">
        <v>294</v>
      </c>
      <c r="O526" s="11" t="s">
        <v>295</v>
      </c>
      <c r="P526" s="11" t="s">
        <v>296</v>
      </c>
      <c r="Q526" s="11"/>
      <c r="R526" s="18">
        <f>25427.2+14987.2</f>
        <v>40414.400000000001</v>
      </c>
      <c r="S526" s="11" t="s">
        <v>69</v>
      </c>
      <c r="T526" s="11" t="s">
        <v>70</v>
      </c>
      <c r="U526" s="11" t="s">
        <v>71</v>
      </c>
      <c r="V526" s="46"/>
      <c r="W526" s="46"/>
      <c r="X526" s="46"/>
      <c r="Y526" s="49"/>
      <c r="Z526" s="56"/>
      <c r="AA526" s="56"/>
      <c r="AB526" s="43"/>
      <c r="AC526" s="43"/>
      <c r="AD526" s="43"/>
      <c r="AE526" s="43"/>
      <c r="AF526" s="43"/>
      <c r="AG526" s="43"/>
      <c r="AH526" s="52"/>
      <c r="AI526" s="52"/>
      <c r="AJ526" s="40"/>
      <c r="AK526" s="43"/>
      <c r="AL526" s="43"/>
      <c r="AM526" s="43"/>
      <c r="AN526" s="43"/>
      <c r="AO526" s="43"/>
      <c r="AP526" s="43"/>
      <c r="AQ526" s="43"/>
      <c r="AR526" s="43"/>
      <c r="AS526" s="43"/>
      <c r="AT526" s="43"/>
      <c r="AU526" s="43"/>
      <c r="AV526" s="43"/>
      <c r="AW526" s="43"/>
      <c r="AX526" s="43"/>
      <c r="AY526" s="43"/>
    </row>
    <row r="527" spans="1:51">
      <c r="A527" s="61"/>
      <c r="B527" s="63"/>
      <c r="C527" s="61"/>
      <c r="D527" s="61"/>
      <c r="E527" s="66"/>
      <c r="F527" s="61"/>
      <c r="G527" s="41"/>
      <c r="H527" s="44"/>
      <c r="I527" s="44"/>
      <c r="J527" s="44"/>
      <c r="K527" s="44"/>
      <c r="L527" s="44"/>
      <c r="M527" s="44"/>
      <c r="N527" s="11"/>
      <c r="O527" s="11"/>
      <c r="P527" s="11"/>
      <c r="Q527" s="11" t="s">
        <v>134</v>
      </c>
      <c r="R527" s="18">
        <v>45820</v>
      </c>
      <c r="S527" s="11"/>
      <c r="T527" s="11" t="s">
        <v>70</v>
      </c>
      <c r="U527" s="11" t="s">
        <v>71</v>
      </c>
      <c r="V527" s="47"/>
      <c r="W527" s="47"/>
      <c r="X527" s="47"/>
      <c r="Y527" s="50"/>
      <c r="Z527" s="57"/>
      <c r="AA527" s="57"/>
      <c r="AB527" s="44"/>
      <c r="AC527" s="44"/>
      <c r="AD527" s="44"/>
      <c r="AE527" s="44"/>
      <c r="AF527" s="44"/>
      <c r="AG527" s="44"/>
      <c r="AH527" s="53"/>
      <c r="AI527" s="53"/>
      <c r="AJ527" s="41"/>
      <c r="AK527" s="44"/>
      <c r="AL527" s="44"/>
      <c r="AM527" s="44"/>
      <c r="AN527" s="44"/>
      <c r="AO527" s="44"/>
      <c r="AP527" s="44"/>
      <c r="AQ527" s="44"/>
      <c r="AR527" s="44"/>
      <c r="AS527" s="44"/>
      <c r="AT527" s="44"/>
      <c r="AU527" s="44"/>
      <c r="AV527" s="44"/>
      <c r="AW527" s="44"/>
      <c r="AX527" s="44"/>
      <c r="AY527" s="44"/>
    </row>
    <row r="528" spans="1:51" ht="15" customHeight="1">
      <c r="A528" s="59" t="s">
        <v>54</v>
      </c>
      <c r="B528" s="63" t="s">
        <v>55</v>
      </c>
      <c r="C528" s="59">
        <v>2022</v>
      </c>
      <c r="D528" s="59" t="s">
        <v>566</v>
      </c>
      <c r="E528" s="64" t="s">
        <v>576</v>
      </c>
      <c r="F528" s="59" t="s">
        <v>57</v>
      </c>
      <c r="G528" s="39" t="s">
        <v>58</v>
      </c>
      <c r="H528" s="42">
        <v>59101</v>
      </c>
      <c r="I528" s="42" t="s">
        <v>59</v>
      </c>
      <c r="J528" s="42" t="s">
        <v>59</v>
      </c>
      <c r="K528" s="42" t="s">
        <v>587</v>
      </c>
      <c r="L528" s="42" t="s">
        <v>588</v>
      </c>
      <c r="M528" s="42" t="str">
        <f t="shared" ref="M528" si="43">L528</f>
        <v>CENTRO DE CONCILIACION LABORAL</v>
      </c>
      <c r="N528" s="11"/>
      <c r="O528" s="11"/>
      <c r="P528" s="11"/>
      <c r="Q528" s="11" t="s">
        <v>197</v>
      </c>
      <c r="R528" s="18">
        <v>453678.62</v>
      </c>
      <c r="S528" s="11"/>
      <c r="T528" s="11"/>
      <c r="U528" s="11"/>
      <c r="V528" s="45" t="s">
        <v>197</v>
      </c>
      <c r="W528" s="45" t="s">
        <v>60</v>
      </c>
      <c r="X528" s="45" t="s">
        <v>599</v>
      </c>
      <c r="Y528" s="48">
        <v>44834</v>
      </c>
      <c r="Z528" s="55">
        <v>391102.26</v>
      </c>
      <c r="AA528" s="55">
        <f t="shared" ref="AA528" si="44">Z528*1.16</f>
        <v>453678.62159999995</v>
      </c>
      <c r="AB528" s="42" t="s">
        <v>61</v>
      </c>
      <c r="AC528" s="42" t="s">
        <v>62</v>
      </c>
      <c r="AD528" s="42" t="s">
        <v>63</v>
      </c>
      <c r="AE528" s="42" t="s">
        <v>64</v>
      </c>
      <c r="AF528" s="42" t="s">
        <v>587</v>
      </c>
      <c r="AG528" s="42" t="s">
        <v>65</v>
      </c>
      <c r="AH528" s="51">
        <v>44834</v>
      </c>
      <c r="AI528" s="51">
        <f>AH528+5</f>
        <v>44839</v>
      </c>
      <c r="AJ528" s="39" t="s">
        <v>58</v>
      </c>
      <c r="AK528" s="42" t="s">
        <v>66</v>
      </c>
      <c r="AL528" s="42" t="s">
        <v>67</v>
      </c>
      <c r="AM528" s="42" t="s">
        <v>66</v>
      </c>
      <c r="AN528" s="42" t="s">
        <v>66</v>
      </c>
      <c r="AO528" s="42" t="s">
        <v>66</v>
      </c>
      <c r="AP528" s="42" t="s">
        <v>66</v>
      </c>
      <c r="AQ528" s="42" t="s">
        <v>68</v>
      </c>
      <c r="AR528" s="42" t="s">
        <v>68</v>
      </c>
      <c r="AS528" s="42" t="s">
        <v>68</v>
      </c>
      <c r="AT528" s="42" t="s">
        <v>68</v>
      </c>
      <c r="AU528" s="42" t="s">
        <v>68</v>
      </c>
      <c r="AV528" s="42" t="s">
        <v>68</v>
      </c>
      <c r="AW528" s="42" t="s">
        <v>68</v>
      </c>
      <c r="AX528" s="42" t="s">
        <v>68</v>
      </c>
      <c r="AY528" s="42" t="s">
        <v>68</v>
      </c>
    </row>
    <row r="529" spans="1:51">
      <c r="A529" s="60"/>
      <c r="B529" s="63"/>
      <c r="C529" s="60"/>
      <c r="D529" s="60"/>
      <c r="E529" s="65"/>
      <c r="F529" s="60"/>
      <c r="G529" s="40"/>
      <c r="H529" s="43"/>
      <c r="I529" s="43"/>
      <c r="J529" s="43"/>
      <c r="K529" s="43"/>
      <c r="L529" s="43"/>
      <c r="M529" s="43"/>
      <c r="N529" s="11"/>
      <c r="O529" s="11"/>
      <c r="P529" s="11"/>
      <c r="Q529" s="11" t="s">
        <v>196</v>
      </c>
      <c r="R529" s="18">
        <v>506315.64</v>
      </c>
      <c r="S529" s="11" t="s">
        <v>69</v>
      </c>
      <c r="T529" s="11" t="s">
        <v>70</v>
      </c>
      <c r="U529" s="11" t="s">
        <v>71</v>
      </c>
      <c r="V529" s="46"/>
      <c r="W529" s="46"/>
      <c r="X529" s="46"/>
      <c r="Y529" s="49"/>
      <c r="Z529" s="56"/>
      <c r="AA529" s="56"/>
      <c r="AB529" s="43"/>
      <c r="AC529" s="43"/>
      <c r="AD529" s="43"/>
      <c r="AE529" s="43"/>
      <c r="AF529" s="43"/>
      <c r="AG529" s="43"/>
      <c r="AH529" s="52"/>
      <c r="AI529" s="52"/>
      <c r="AJ529" s="40"/>
      <c r="AK529" s="43"/>
      <c r="AL529" s="43"/>
      <c r="AM529" s="43"/>
      <c r="AN529" s="43"/>
      <c r="AO529" s="43"/>
      <c r="AP529" s="43"/>
      <c r="AQ529" s="43"/>
      <c r="AR529" s="43"/>
      <c r="AS529" s="43"/>
      <c r="AT529" s="43"/>
      <c r="AU529" s="43"/>
      <c r="AV529" s="43"/>
      <c r="AW529" s="43"/>
      <c r="AX529" s="43"/>
      <c r="AY529" s="43"/>
    </row>
    <row r="530" spans="1:51">
      <c r="A530" s="61"/>
      <c r="B530" s="63"/>
      <c r="C530" s="61"/>
      <c r="D530" s="61"/>
      <c r="E530" s="66"/>
      <c r="F530" s="61"/>
      <c r="G530" s="41"/>
      <c r="H530" s="44"/>
      <c r="I530" s="44"/>
      <c r="J530" s="44"/>
      <c r="K530" s="44"/>
      <c r="L530" s="44"/>
      <c r="M530" s="44"/>
      <c r="N530" s="11"/>
      <c r="O530" s="11"/>
      <c r="P530" s="11"/>
      <c r="Q530" s="11" t="s">
        <v>547</v>
      </c>
      <c r="R530" s="18">
        <v>475550.06</v>
      </c>
      <c r="S530" s="11"/>
      <c r="T530" s="11" t="s">
        <v>70</v>
      </c>
      <c r="U530" s="11" t="s">
        <v>71</v>
      </c>
      <c r="V530" s="47"/>
      <c r="W530" s="47"/>
      <c r="X530" s="47"/>
      <c r="Y530" s="50"/>
      <c r="Z530" s="57"/>
      <c r="AA530" s="57"/>
      <c r="AB530" s="44"/>
      <c r="AC530" s="44"/>
      <c r="AD530" s="44"/>
      <c r="AE530" s="44"/>
      <c r="AF530" s="44"/>
      <c r="AG530" s="44"/>
      <c r="AH530" s="53"/>
      <c r="AI530" s="53"/>
      <c r="AJ530" s="41"/>
      <c r="AK530" s="44"/>
      <c r="AL530" s="44"/>
      <c r="AM530" s="44"/>
      <c r="AN530" s="44"/>
      <c r="AO530" s="44"/>
      <c r="AP530" s="44"/>
      <c r="AQ530" s="44"/>
      <c r="AR530" s="44"/>
      <c r="AS530" s="44"/>
      <c r="AT530" s="44"/>
      <c r="AU530" s="44"/>
      <c r="AV530" s="44"/>
      <c r="AW530" s="44"/>
      <c r="AX530" s="44"/>
      <c r="AY530" s="44"/>
    </row>
    <row r="531" spans="1:51">
      <c r="A531" s="59" t="s">
        <v>54</v>
      </c>
      <c r="B531" s="63" t="s">
        <v>55</v>
      </c>
      <c r="C531" s="59">
        <v>2022</v>
      </c>
      <c r="D531" s="59" t="s">
        <v>566</v>
      </c>
      <c r="E531" s="62" t="s">
        <v>486</v>
      </c>
      <c r="F531" s="59" t="s">
        <v>57</v>
      </c>
      <c r="G531" s="39" t="s">
        <v>58</v>
      </c>
      <c r="H531" s="42">
        <v>21101</v>
      </c>
      <c r="I531" s="42" t="s">
        <v>59</v>
      </c>
      <c r="J531" s="42" t="s">
        <v>59</v>
      </c>
      <c r="K531" s="42" t="s">
        <v>601</v>
      </c>
      <c r="L531" s="42" t="s">
        <v>602</v>
      </c>
      <c r="M531" s="42" t="str">
        <f>L531</f>
        <v>CENTRO REGIONAL DE IDENTIFICACION HUMANA</v>
      </c>
      <c r="N531" s="11"/>
      <c r="O531" s="11"/>
      <c r="P531" s="11"/>
      <c r="Q531" s="11" t="s">
        <v>196</v>
      </c>
      <c r="R531" s="32">
        <v>1740</v>
      </c>
      <c r="S531" s="11"/>
      <c r="T531" s="11"/>
      <c r="U531" s="11"/>
      <c r="V531" s="39" t="s">
        <v>196</v>
      </c>
      <c r="W531" s="45" t="s">
        <v>60</v>
      </c>
      <c r="X531" s="45" t="s">
        <v>605</v>
      </c>
      <c r="Y531" s="48">
        <v>44887</v>
      </c>
      <c r="Z531" s="55">
        <v>1500</v>
      </c>
      <c r="AA531" s="55">
        <f>Z531*1.16</f>
        <v>1739.9999999999998</v>
      </c>
      <c r="AB531" s="42" t="s">
        <v>61</v>
      </c>
      <c r="AC531" s="42" t="s">
        <v>62</v>
      </c>
      <c r="AD531" s="42" t="s">
        <v>63</v>
      </c>
      <c r="AE531" s="42" t="s">
        <v>64</v>
      </c>
      <c r="AF531" s="42" t="s">
        <v>601</v>
      </c>
      <c r="AG531" s="42" t="s">
        <v>65</v>
      </c>
      <c r="AH531" s="51">
        <v>44887</v>
      </c>
      <c r="AI531" s="51">
        <v>44893</v>
      </c>
      <c r="AJ531" s="39" t="s">
        <v>58</v>
      </c>
      <c r="AK531" s="42" t="s">
        <v>66</v>
      </c>
      <c r="AL531" s="42" t="s">
        <v>67</v>
      </c>
      <c r="AM531" s="42" t="s">
        <v>66</v>
      </c>
      <c r="AN531" s="42" t="s">
        <v>66</v>
      </c>
      <c r="AO531" s="42" t="s">
        <v>66</v>
      </c>
      <c r="AP531" s="42" t="s">
        <v>66</v>
      </c>
      <c r="AQ531" s="42" t="s">
        <v>68</v>
      </c>
      <c r="AR531" s="42" t="s">
        <v>68</v>
      </c>
      <c r="AS531" s="42" t="s">
        <v>68</v>
      </c>
      <c r="AT531" s="42" t="s">
        <v>68</v>
      </c>
      <c r="AU531" s="42" t="s">
        <v>68</v>
      </c>
      <c r="AV531" s="42" t="s">
        <v>68</v>
      </c>
      <c r="AW531" s="42" t="s">
        <v>68</v>
      </c>
      <c r="AX531" s="42" t="s">
        <v>68</v>
      </c>
      <c r="AY531" s="42" t="s">
        <v>68</v>
      </c>
    </row>
    <row r="532" spans="1:51">
      <c r="A532" s="60"/>
      <c r="B532" s="63"/>
      <c r="C532" s="60"/>
      <c r="D532" s="60"/>
      <c r="E532" s="62"/>
      <c r="F532" s="60"/>
      <c r="G532" s="40"/>
      <c r="H532" s="43"/>
      <c r="I532" s="43"/>
      <c r="J532" s="43"/>
      <c r="K532" s="43"/>
      <c r="L532" s="43"/>
      <c r="M532" s="43"/>
      <c r="N532" s="11"/>
      <c r="O532" s="11"/>
      <c r="P532" s="11"/>
      <c r="Q532" s="11"/>
      <c r="R532" s="18"/>
      <c r="S532" s="11" t="s">
        <v>69</v>
      </c>
      <c r="T532" s="11" t="s">
        <v>70</v>
      </c>
      <c r="U532" s="11" t="s">
        <v>71</v>
      </c>
      <c r="V532" s="40"/>
      <c r="W532" s="46"/>
      <c r="X532" s="46"/>
      <c r="Y532" s="49"/>
      <c r="Z532" s="56"/>
      <c r="AA532" s="56"/>
      <c r="AB532" s="43"/>
      <c r="AC532" s="43"/>
      <c r="AD532" s="43"/>
      <c r="AE532" s="43"/>
      <c r="AF532" s="43"/>
      <c r="AG532" s="43"/>
      <c r="AH532" s="52"/>
      <c r="AI532" s="52"/>
      <c r="AJ532" s="40"/>
      <c r="AK532" s="43"/>
      <c r="AL532" s="43"/>
      <c r="AM532" s="43"/>
      <c r="AN532" s="43"/>
      <c r="AO532" s="43"/>
      <c r="AP532" s="43"/>
      <c r="AQ532" s="43"/>
      <c r="AR532" s="43"/>
      <c r="AS532" s="43"/>
      <c r="AT532" s="43"/>
      <c r="AU532" s="43"/>
      <c r="AV532" s="43"/>
      <c r="AW532" s="43"/>
      <c r="AX532" s="43"/>
      <c r="AY532" s="43"/>
    </row>
    <row r="533" spans="1:51">
      <c r="A533" s="61"/>
      <c r="B533" s="63"/>
      <c r="C533" s="61"/>
      <c r="D533" s="61"/>
      <c r="E533" s="62"/>
      <c r="F533" s="61"/>
      <c r="G533" s="41"/>
      <c r="H533" s="44"/>
      <c r="I533" s="44"/>
      <c r="J533" s="44"/>
      <c r="K533" s="44"/>
      <c r="L533" s="44"/>
      <c r="M533" s="44"/>
      <c r="N533" s="11"/>
      <c r="O533" s="11"/>
      <c r="P533" s="11"/>
      <c r="Q533" s="9"/>
      <c r="R533" s="18"/>
      <c r="S533" s="11"/>
      <c r="T533" s="11" t="s">
        <v>70</v>
      </c>
      <c r="U533" s="11" t="s">
        <v>71</v>
      </c>
      <c r="V533" s="41"/>
      <c r="W533" s="47"/>
      <c r="X533" s="47"/>
      <c r="Y533" s="50"/>
      <c r="Z533" s="57"/>
      <c r="AA533" s="57"/>
      <c r="AB533" s="44"/>
      <c r="AC533" s="44"/>
      <c r="AD533" s="44"/>
      <c r="AE533" s="44"/>
      <c r="AF533" s="44"/>
      <c r="AG533" s="44"/>
      <c r="AH533" s="53"/>
      <c r="AI533" s="53"/>
      <c r="AJ533" s="41"/>
      <c r="AK533" s="44"/>
      <c r="AL533" s="44"/>
      <c r="AM533" s="44"/>
      <c r="AN533" s="44"/>
      <c r="AO533" s="44"/>
      <c r="AP533" s="44"/>
      <c r="AQ533" s="44"/>
      <c r="AR533" s="44"/>
      <c r="AS533" s="44"/>
      <c r="AT533" s="44"/>
      <c r="AU533" s="44"/>
      <c r="AV533" s="44"/>
      <c r="AW533" s="44"/>
      <c r="AX533" s="44"/>
      <c r="AY533" s="44"/>
    </row>
    <row r="534" spans="1:51" ht="15" customHeight="1">
      <c r="A534" s="59" t="s">
        <v>54</v>
      </c>
      <c r="B534" s="63" t="s">
        <v>55</v>
      </c>
      <c r="C534" s="59">
        <v>2022</v>
      </c>
      <c r="D534" s="59" t="s">
        <v>566</v>
      </c>
      <c r="E534" s="62" t="s">
        <v>486</v>
      </c>
      <c r="F534" s="59" t="s">
        <v>57</v>
      </c>
      <c r="G534" s="39" t="s">
        <v>58</v>
      </c>
      <c r="H534" s="42">
        <v>21601</v>
      </c>
      <c r="I534" s="42" t="s">
        <v>59</v>
      </c>
      <c r="J534" s="42" t="s">
        <v>59</v>
      </c>
      <c r="K534" s="42" t="s">
        <v>603</v>
      </c>
      <c r="L534" s="42" t="s">
        <v>602</v>
      </c>
      <c r="M534" s="42" t="str">
        <f>L534</f>
        <v>CENTRO REGIONAL DE IDENTIFICACION HUMANA</v>
      </c>
      <c r="N534" s="11"/>
      <c r="O534" s="12"/>
      <c r="P534" s="12"/>
      <c r="Q534" s="11" t="s">
        <v>196</v>
      </c>
      <c r="R534" s="32">
        <v>15349.7</v>
      </c>
      <c r="S534" s="11"/>
      <c r="T534" s="11"/>
      <c r="U534" s="11"/>
      <c r="V534" s="39" t="s">
        <v>196</v>
      </c>
      <c r="W534" s="45" t="s">
        <v>60</v>
      </c>
      <c r="X534" s="45" t="s">
        <v>605</v>
      </c>
      <c r="Y534" s="48">
        <v>44887</v>
      </c>
      <c r="Z534" s="55">
        <v>13232.5</v>
      </c>
      <c r="AA534" s="55">
        <f>Z534*1.16</f>
        <v>15349.699999999999</v>
      </c>
      <c r="AB534" s="42" t="s">
        <v>61</v>
      </c>
      <c r="AC534" s="42" t="s">
        <v>62</v>
      </c>
      <c r="AD534" s="42" t="s">
        <v>63</v>
      </c>
      <c r="AE534" s="42" t="s">
        <v>64</v>
      </c>
      <c r="AF534" s="42" t="s">
        <v>603</v>
      </c>
      <c r="AG534" s="42" t="s">
        <v>65</v>
      </c>
      <c r="AH534" s="51">
        <v>44887</v>
      </c>
      <c r="AI534" s="51">
        <v>44893</v>
      </c>
      <c r="AJ534" s="39" t="s">
        <v>58</v>
      </c>
      <c r="AK534" s="42" t="s">
        <v>66</v>
      </c>
      <c r="AL534" s="42" t="s">
        <v>67</v>
      </c>
      <c r="AM534" s="42" t="s">
        <v>66</v>
      </c>
      <c r="AN534" s="42" t="s">
        <v>66</v>
      </c>
      <c r="AO534" s="42" t="s">
        <v>66</v>
      </c>
      <c r="AP534" s="42" t="s">
        <v>66</v>
      </c>
      <c r="AQ534" s="42" t="s">
        <v>68</v>
      </c>
      <c r="AR534" s="42" t="s">
        <v>68</v>
      </c>
      <c r="AS534" s="42" t="s">
        <v>68</v>
      </c>
      <c r="AT534" s="42" t="s">
        <v>68</v>
      </c>
      <c r="AU534" s="42" t="s">
        <v>68</v>
      </c>
      <c r="AV534" s="42" t="s">
        <v>68</v>
      </c>
      <c r="AW534" s="42" t="s">
        <v>68</v>
      </c>
      <c r="AX534" s="42" t="s">
        <v>68</v>
      </c>
      <c r="AY534" s="42" t="s">
        <v>68</v>
      </c>
    </row>
    <row r="535" spans="1:51">
      <c r="A535" s="60"/>
      <c r="B535" s="63"/>
      <c r="C535" s="60"/>
      <c r="D535" s="60"/>
      <c r="E535" s="62"/>
      <c r="F535" s="60"/>
      <c r="G535" s="40"/>
      <c r="H535" s="43"/>
      <c r="I535" s="43"/>
      <c r="J535" s="43"/>
      <c r="K535" s="43"/>
      <c r="L535" s="43"/>
      <c r="M535" s="43"/>
      <c r="N535" s="11"/>
      <c r="O535" s="12"/>
      <c r="P535" s="12"/>
      <c r="Q535" s="11"/>
      <c r="R535" s="18"/>
      <c r="S535" s="11" t="s">
        <v>69</v>
      </c>
      <c r="T535" s="11" t="s">
        <v>70</v>
      </c>
      <c r="U535" s="11" t="s">
        <v>71</v>
      </c>
      <c r="V535" s="40"/>
      <c r="W535" s="46"/>
      <c r="X535" s="46"/>
      <c r="Y535" s="49"/>
      <c r="Z535" s="56"/>
      <c r="AA535" s="56"/>
      <c r="AB535" s="43"/>
      <c r="AC535" s="43"/>
      <c r="AD535" s="43"/>
      <c r="AE535" s="43"/>
      <c r="AF535" s="43"/>
      <c r="AG535" s="43"/>
      <c r="AH535" s="52"/>
      <c r="AI535" s="52"/>
      <c r="AJ535" s="40"/>
      <c r="AK535" s="43"/>
      <c r="AL535" s="43"/>
      <c r="AM535" s="43"/>
      <c r="AN535" s="43"/>
      <c r="AO535" s="43"/>
      <c r="AP535" s="43"/>
      <c r="AQ535" s="43"/>
      <c r="AR535" s="43"/>
      <c r="AS535" s="43"/>
      <c r="AT535" s="43"/>
      <c r="AU535" s="43"/>
      <c r="AV535" s="43"/>
      <c r="AW535" s="43"/>
      <c r="AX535" s="43"/>
      <c r="AY535" s="43"/>
    </row>
    <row r="536" spans="1:51">
      <c r="A536" s="61"/>
      <c r="B536" s="63"/>
      <c r="C536" s="61"/>
      <c r="D536" s="61"/>
      <c r="E536" s="62"/>
      <c r="F536" s="61"/>
      <c r="G536" s="41"/>
      <c r="H536" s="44"/>
      <c r="I536" s="44"/>
      <c r="J536" s="44"/>
      <c r="K536" s="44"/>
      <c r="L536" s="44"/>
      <c r="M536" s="44"/>
      <c r="N536" s="11"/>
      <c r="O536" s="11"/>
      <c r="P536" s="11"/>
      <c r="Q536" s="9"/>
      <c r="R536" s="18"/>
      <c r="S536" s="11"/>
      <c r="T536" s="11" t="s">
        <v>70</v>
      </c>
      <c r="U536" s="11" t="s">
        <v>71</v>
      </c>
      <c r="V536" s="41"/>
      <c r="W536" s="47"/>
      <c r="X536" s="47"/>
      <c r="Y536" s="50"/>
      <c r="Z536" s="57"/>
      <c r="AA536" s="57"/>
      <c r="AB536" s="44"/>
      <c r="AC536" s="44"/>
      <c r="AD536" s="44"/>
      <c r="AE536" s="44"/>
      <c r="AF536" s="44"/>
      <c r="AG536" s="44"/>
      <c r="AH536" s="53"/>
      <c r="AI536" s="53"/>
      <c r="AJ536" s="41"/>
      <c r="AK536" s="44"/>
      <c r="AL536" s="44"/>
      <c r="AM536" s="44"/>
      <c r="AN536" s="44"/>
      <c r="AO536" s="44"/>
      <c r="AP536" s="44"/>
      <c r="AQ536" s="44"/>
      <c r="AR536" s="44"/>
      <c r="AS536" s="44"/>
      <c r="AT536" s="44"/>
      <c r="AU536" s="44"/>
      <c r="AV536" s="44"/>
      <c r="AW536" s="44"/>
      <c r="AX536" s="44"/>
      <c r="AY536" s="44"/>
    </row>
    <row r="537" spans="1:51" ht="15" customHeight="1">
      <c r="A537" s="59" t="s">
        <v>54</v>
      </c>
      <c r="B537" s="63" t="s">
        <v>55</v>
      </c>
      <c r="C537" s="59">
        <v>2022</v>
      </c>
      <c r="D537" s="59" t="s">
        <v>566</v>
      </c>
      <c r="E537" s="62" t="s">
        <v>486</v>
      </c>
      <c r="F537" s="59" t="s">
        <v>57</v>
      </c>
      <c r="G537" s="39" t="s">
        <v>58</v>
      </c>
      <c r="H537" s="42">
        <v>22102</v>
      </c>
      <c r="I537" s="42" t="s">
        <v>59</v>
      </c>
      <c r="J537" s="42" t="s">
        <v>59</v>
      </c>
      <c r="K537" s="42" t="s">
        <v>604</v>
      </c>
      <c r="L537" s="42" t="s">
        <v>602</v>
      </c>
      <c r="M537" s="42" t="str">
        <f>L537</f>
        <v>CENTRO REGIONAL DE IDENTIFICACION HUMANA</v>
      </c>
      <c r="N537" s="11" t="s">
        <v>360</v>
      </c>
      <c r="O537" s="11" t="s">
        <v>130</v>
      </c>
      <c r="P537" s="11" t="s">
        <v>136</v>
      </c>
      <c r="Q537" s="11"/>
      <c r="R537" s="32">
        <v>90562.3</v>
      </c>
      <c r="S537" s="11" t="s">
        <v>360</v>
      </c>
      <c r="T537" s="11" t="s">
        <v>130</v>
      </c>
      <c r="U537" s="11" t="s">
        <v>136</v>
      </c>
      <c r="V537" s="23"/>
      <c r="W537" s="45" t="s">
        <v>60</v>
      </c>
      <c r="X537" s="45" t="s">
        <v>605</v>
      </c>
      <c r="Y537" s="48">
        <v>44887</v>
      </c>
      <c r="Z537" s="35">
        <v>24428.75</v>
      </c>
      <c r="AA537" s="20">
        <f>Z537*1.16</f>
        <v>28337.35</v>
      </c>
      <c r="AB537" s="42" t="s">
        <v>61</v>
      </c>
      <c r="AC537" s="42" t="s">
        <v>62</v>
      </c>
      <c r="AD537" s="42" t="s">
        <v>63</v>
      </c>
      <c r="AE537" s="42" t="s">
        <v>64</v>
      </c>
      <c r="AF537" s="42" t="s">
        <v>604</v>
      </c>
      <c r="AG537" s="42" t="s">
        <v>65</v>
      </c>
      <c r="AH537" s="51">
        <v>44887</v>
      </c>
      <c r="AI537" s="51">
        <v>44893</v>
      </c>
      <c r="AJ537" s="39" t="s">
        <v>58</v>
      </c>
      <c r="AK537" s="42" t="s">
        <v>66</v>
      </c>
      <c r="AL537" s="42" t="s">
        <v>67</v>
      </c>
      <c r="AM537" s="42" t="s">
        <v>66</v>
      </c>
      <c r="AN537" s="42" t="s">
        <v>66</v>
      </c>
      <c r="AO537" s="42" t="s">
        <v>66</v>
      </c>
      <c r="AP537" s="42" t="s">
        <v>66</v>
      </c>
      <c r="AQ537" s="42" t="s">
        <v>68</v>
      </c>
      <c r="AR537" s="42" t="s">
        <v>68</v>
      </c>
      <c r="AS537" s="42" t="s">
        <v>68</v>
      </c>
      <c r="AT537" s="42" t="s">
        <v>68</v>
      </c>
      <c r="AU537" s="42" t="s">
        <v>68</v>
      </c>
      <c r="AV537" s="42" t="s">
        <v>68</v>
      </c>
      <c r="AW537" s="42" t="s">
        <v>68</v>
      </c>
      <c r="AX537" s="42" t="s">
        <v>68</v>
      </c>
      <c r="AY537" s="42" t="s">
        <v>68</v>
      </c>
    </row>
    <row r="538" spans="1:51">
      <c r="A538" s="60"/>
      <c r="B538" s="63"/>
      <c r="C538" s="60"/>
      <c r="D538" s="60"/>
      <c r="E538" s="62"/>
      <c r="F538" s="60"/>
      <c r="G538" s="40"/>
      <c r="H538" s="43"/>
      <c r="I538" s="43"/>
      <c r="J538" s="43"/>
      <c r="K538" s="43"/>
      <c r="L538" s="43"/>
      <c r="M538" s="43"/>
      <c r="N538" s="11"/>
      <c r="O538" s="12"/>
      <c r="P538" s="12"/>
      <c r="Q538" s="11" t="s">
        <v>196</v>
      </c>
      <c r="R538" s="18">
        <v>74159.55</v>
      </c>
      <c r="S538" s="11" t="s">
        <v>69</v>
      </c>
      <c r="T538" s="11" t="s">
        <v>70</v>
      </c>
      <c r="U538" s="11" t="s">
        <v>71</v>
      </c>
      <c r="V538" s="58" t="s">
        <v>196</v>
      </c>
      <c r="W538" s="46"/>
      <c r="X538" s="46"/>
      <c r="Y538" s="49"/>
      <c r="Z538" s="54">
        <v>37553.4</v>
      </c>
      <c r="AA538" s="54">
        <f>Z538*1.16</f>
        <v>43561.943999999996</v>
      </c>
      <c r="AB538" s="43"/>
      <c r="AC538" s="43"/>
      <c r="AD538" s="43"/>
      <c r="AE538" s="43"/>
      <c r="AF538" s="43"/>
      <c r="AG538" s="43"/>
      <c r="AH538" s="52"/>
      <c r="AI538" s="52"/>
      <c r="AJ538" s="40"/>
      <c r="AK538" s="43"/>
      <c r="AL538" s="43"/>
      <c r="AM538" s="43"/>
      <c r="AN538" s="43"/>
      <c r="AO538" s="43"/>
      <c r="AP538" s="43"/>
      <c r="AQ538" s="43"/>
      <c r="AR538" s="43"/>
      <c r="AS538" s="43"/>
      <c r="AT538" s="43"/>
      <c r="AU538" s="43"/>
      <c r="AV538" s="43"/>
      <c r="AW538" s="43"/>
      <c r="AX538" s="43"/>
      <c r="AY538" s="43"/>
    </row>
    <row r="539" spans="1:51">
      <c r="A539" s="61"/>
      <c r="B539" s="63"/>
      <c r="C539" s="61"/>
      <c r="D539" s="61"/>
      <c r="E539" s="62"/>
      <c r="F539" s="61"/>
      <c r="G539" s="41"/>
      <c r="H539" s="44"/>
      <c r="I539" s="44"/>
      <c r="J539" s="44"/>
      <c r="K539" s="44"/>
      <c r="L539" s="44"/>
      <c r="M539" s="44"/>
      <c r="N539" s="11" t="s">
        <v>193</v>
      </c>
      <c r="O539" s="11" t="s">
        <v>194</v>
      </c>
      <c r="P539" s="11" t="s">
        <v>195</v>
      </c>
      <c r="Q539" s="12"/>
      <c r="R539" s="18">
        <v>83000.399999999994</v>
      </c>
      <c r="S539" s="11"/>
      <c r="T539" s="11" t="s">
        <v>70</v>
      </c>
      <c r="U539" s="11" t="s">
        <v>71</v>
      </c>
      <c r="V539" s="58"/>
      <c r="W539" s="47"/>
      <c r="X539" s="47"/>
      <c r="Y539" s="50"/>
      <c r="Z539" s="54"/>
      <c r="AA539" s="54"/>
      <c r="AB539" s="44"/>
      <c r="AC539" s="44"/>
      <c r="AD539" s="44"/>
      <c r="AE539" s="44"/>
      <c r="AF539" s="44"/>
      <c r="AG539" s="44"/>
      <c r="AH539" s="53"/>
      <c r="AI539" s="53"/>
      <c r="AJ539" s="41"/>
      <c r="AK539" s="44"/>
      <c r="AL539" s="44"/>
      <c r="AM539" s="44"/>
      <c r="AN539" s="44"/>
      <c r="AO539" s="44"/>
      <c r="AP539" s="44"/>
      <c r="AQ539" s="44"/>
      <c r="AR539" s="44"/>
      <c r="AS539" s="44"/>
      <c r="AT539" s="44"/>
      <c r="AU539" s="44"/>
      <c r="AV539" s="44"/>
      <c r="AW539" s="44"/>
      <c r="AX539" s="44"/>
      <c r="AY539" s="44"/>
    </row>
    <row r="540" spans="1:51" ht="15" customHeight="1">
      <c r="A540" s="59" t="s">
        <v>54</v>
      </c>
      <c r="B540" s="63" t="s">
        <v>55</v>
      </c>
      <c r="C540" s="59">
        <v>2022</v>
      </c>
      <c r="D540" s="59" t="s">
        <v>566</v>
      </c>
      <c r="E540" s="62" t="s">
        <v>486</v>
      </c>
      <c r="F540" s="59" t="s">
        <v>57</v>
      </c>
      <c r="G540" s="39" t="s">
        <v>58</v>
      </c>
      <c r="H540" s="42">
        <v>29101</v>
      </c>
      <c r="I540" s="42" t="s">
        <v>59</v>
      </c>
      <c r="J540" s="42" t="s">
        <v>59</v>
      </c>
      <c r="K540" s="42" t="s">
        <v>606</v>
      </c>
      <c r="L540" s="42" t="s">
        <v>602</v>
      </c>
      <c r="M540" s="42" t="str">
        <f>L540</f>
        <v>CENTRO REGIONAL DE IDENTIFICACION HUMANA</v>
      </c>
      <c r="N540" s="11" t="s">
        <v>294</v>
      </c>
      <c r="O540" s="11" t="s">
        <v>295</v>
      </c>
      <c r="P540" s="11" t="s">
        <v>296</v>
      </c>
      <c r="Q540" s="11"/>
      <c r="R540" s="32">
        <v>81938.84</v>
      </c>
      <c r="S540" s="11"/>
      <c r="T540" s="11"/>
      <c r="U540" s="11"/>
      <c r="V540" s="39" t="s">
        <v>196</v>
      </c>
      <c r="W540" s="45" t="s">
        <v>60</v>
      </c>
      <c r="X540" s="45" t="s">
        <v>605</v>
      </c>
      <c r="Y540" s="48">
        <v>44887</v>
      </c>
      <c r="Z540" s="55">
        <v>50511.5</v>
      </c>
      <c r="AA540" s="55">
        <f>Z540*1.16</f>
        <v>58593.34</v>
      </c>
      <c r="AB540" s="42" t="s">
        <v>61</v>
      </c>
      <c r="AC540" s="42" t="s">
        <v>62</v>
      </c>
      <c r="AD540" s="42" t="s">
        <v>63</v>
      </c>
      <c r="AE540" s="42" t="s">
        <v>64</v>
      </c>
      <c r="AF540" s="42" t="s">
        <v>606</v>
      </c>
      <c r="AG540" s="42" t="s">
        <v>65</v>
      </c>
      <c r="AH540" s="51">
        <v>44887</v>
      </c>
      <c r="AI540" s="51">
        <v>44893</v>
      </c>
      <c r="AJ540" s="39" t="s">
        <v>58</v>
      </c>
      <c r="AK540" s="42" t="s">
        <v>66</v>
      </c>
      <c r="AL540" s="42" t="s">
        <v>67</v>
      </c>
      <c r="AM540" s="42" t="s">
        <v>66</v>
      </c>
      <c r="AN540" s="42" t="s">
        <v>66</v>
      </c>
      <c r="AO540" s="42" t="s">
        <v>66</v>
      </c>
      <c r="AP540" s="42" t="s">
        <v>66</v>
      </c>
      <c r="AQ540" s="42" t="s">
        <v>68</v>
      </c>
      <c r="AR540" s="42" t="s">
        <v>68</v>
      </c>
      <c r="AS540" s="42" t="s">
        <v>68</v>
      </c>
      <c r="AT540" s="42" t="s">
        <v>68</v>
      </c>
      <c r="AU540" s="42" t="s">
        <v>68</v>
      </c>
      <c r="AV540" s="42" t="s">
        <v>68</v>
      </c>
      <c r="AW540" s="42" t="s">
        <v>68</v>
      </c>
      <c r="AX540" s="42" t="s">
        <v>68</v>
      </c>
      <c r="AY540" s="42" t="s">
        <v>68</v>
      </c>
    </row>
    <row r="541" spans="1:51">
      <c r="A541" s="60"/>
      <c r="B541" s="63"/>
      <c r="C541" s="60"/>
      <c r="D541" s="60"/>
      <c r="E541" s="62"/>
      <c r="F541" s="60"/>
      <c r="G541" s="40"/>
      <c r="H541" s="43"/>
      <c r="I541" s="43"/>
      <c r="J541" s="43"/>
      <c r="K541" s="43"/>
      <c r="L541" s="43"/>
      <c r="M541" s="43"/>
      <c r="N541" s="11"/>
      <c r="O541" s="12"/>
      <c r="P541" s="12"/>
      <c r="Q541" s="11" t="s">
        <v>196</v>
      </c>
      <c r="R541" s="18">
        <v>58593.34</v>
      </c>
      <c r="S541" s="11" t="s">
        <v>69</v>
      </c>
      <c r="T541" s="11" t="s">
        <v>70</v>
      </c>
      <c r="U541" s="11" t="s">
        <v>71</v>
      </c>
      <c r="V541" s="40"/>
      <c r="W541" s="46"/>
      <c r="X541" s="46"/>
      <c r="Y541" s="49"/>
      <c r="Z541" s="56"/>
      <c r="AA541" s="56"/>
      <c r="AB541" s="43"/>
      <c r="AC541" s="43"/>
      <c r="AD541" s="43"/>
      <c r="AE541" s="43"/>
      <c r="AF541" s="43"/>
      <c r="AG541" s="43"/>
      <c r="AH541" s="52"/>
      <c r="AI541" s="52"/>
      <c r="AJ541" s="40"/>
      <c r="AK541" s="43"/>
      <c r="AL541" s="43"/>
      <c r="AM541" s="43"/>
      <c r="AN541" s="43"/>
      <c r="AO541" s="43"/>
      <c r="AP541" s="43"/>
      <c r="AQ541" s="43"/>
      <c r="AR541" s="43"/>
      <c r="AS541" s="43"/>
      <c r="AT541" s="43"/>
      <c r="AU541" s="43"/>
      <c r="AV541" s="43"/>
      <c r="AW541" s="43"/>
      <c r="AX541" s="43"/>
      <c r="AY541" s="43"/>
    </row>
    <row r="542" spans="1:51">
      <c r="A542" s="61"/>
      <c r="B542" s="63"/>
      <c r="C542" s="61"/>
      <c r="D542" s="61"/>
      <c r="E542" s="62"/>
      <c r="F542" s="61"/>
      <c r="G542" s="41"/>
      <c r="H542" s="44"/>
      <c r="I542" s="44"/>
      <c r="J542" s="44"/>
      <c r="K542" s="44"/>
      <c r="L542" s="44"/>
      <c r="M542" s="44"/>
      <c r="N542" s="11"/>
      <c r="O542" s="11"/>
      <c r="P542" s="11"/>
      <c r="Q542" s="11"/>
      <c r="R542" s="18"/>
      <c r="S542" s="11"/>
      <c r="T542" s="11" t="s">
        <v>70</v>
      </c>
      <c r="U542" s="11" t="s">
        <v>71</v>
      </c>
      <c r="V542" s="41"/>
      <c r="W542" s="47"/>
      <c r="X542" s="47"/>
      <c r="Y542" s="50"/>
      <c r="Z542" s="57"/>
      <c r="AA542" s="57"/>
      <c r="AB542" s="44"/>
      <c r="AC542" s="44"/>
      <c r="AD542" s="44"/>
      <c r="AE542" s="44"/>
      <c r="AF542" s="44"/>
      <c r="AG542" s="44"/>
      <c r="AH542" s="53"/>
      <c r="AI542" s="53"/>
      <c r="AJ542" s="41"/>
      <c r="AK542" s="44"/>
      <c r="AL542" s="44"/>
      <c r="AM542" s="44"/>
      <c r="AN542" s="44"/>
      <c r="AO542" s="44"/>
      <c r="AP542" s="44"/>
      <c r="AQ542" s="44"/>
      <c r="AR542" s="44"/>
      <c r="AS542" s="44"/>
      <c r="AT542" s="44"/>
      <c r="AU542" s="44"/>
      <c r="AV542" s="44"/>
      <c r="AW542" s="44"/>
      <c r="AX542" s="44"/>
      <c r="AY542" s="44"/>
    </row>
    <row r="543" spans="1:51" ht="15" customHeight="1">
      <c r="A543" s="90" t="s">
        <v>54</v>
      </c>
      <c r="B543" s="93" t="s">
        <v>55</v>
      </c>
      <c r="C543" s="90">
        <v>2022</v>
      </c>
      <c r="D543" s="90" t="s">
        <v>608</v>
      </c>
      <c r="E543" s="94" t="s">
        <v>609</v>
      </c>
      <c r="F543" s="59" t="s">
        <v>57</v>
      </c>
      <c r="G543" s="39" t="s">
        <v>58</v>
      </c>
      <c r="H543" s="42">
        <v>21101</v>
      </c>
      <c r="I543" s="42" t="s">
        <v>59</v>
      </c>
      <c r="J543" s="42" t="s">
        <v>59</v>
      </c>
      <c r="K543" s="42" t="s">
        <v>631</v>
      </c>
      <c r="L543" s="42" t="s">
        <v>120</v>
      </c>
      <c r="M543" s="42" t="str">
        <f>L543</f>
        <v>SECRETARIA DE GOBIERNO</v>
      </c>
      <c r="N543" s="11" t="s">
        <v>189</v>
      </c>
      <c r="O543" s="11" t="s">
        <v>190</v>
      </c>
      <c r="P543" s="11" t="s">
        <v>191</v>
      </c>
      <c r="Q543" s="11"/>
      <c r="R543" s="32">
        <v>113587.2</v>
      </c>
      <c r="S543" s="11"/>
      <c r="T543" s="11"/>
      <c r="U543" s="11"/>
      <c r="V543" s="39" t="s">
        <v>152</v>
      </c>
      <c r="W543" s="45" t="s">
        <v>60</v>
      </c>
      <c r="X543" s="45" t="s">
        <v>691</v>
      </c>
      <c r="Y543" s="48">
        <v>44917</v>
      </c>
      <c r="Z543" s="99">
        <v>91940</v>
      </c>
      <c r="AA543" s="55">
        <f>Z543*1.16</f>
        <v>106650.4</v>
      </c>
      <c r="AB543" s="42" t="s">
        <v>61</v>
      </c>
      <c r="AC543" s="42" t="s">
        <v>62</v>
      </c>
      <c r="AD543" s="42" t="s">
        <v>63</v>
      </c>
      <c r="AE543" s="42" t="s">
        <v>64</v>
      </c>
      <c r="AF543" s="42" t="s">
        <v>631</v>
      </c>
      <c r="AG543" s="42" t="s">
        <v>65</v>
      </c>
      <c r="AH543" s="51">
        <v>44917</v>
      </c>
      <c r="AI543" s="51">
        <v>44921</v>
      </c>
      <c r="AJ543" s="39" t="s">
        <v>58</v>
      </c>
      <c r="AK543" s="42" t="s">
        <v>66</v>
      </c>
      <c r="AL543" s="42" t="s">
        <v>67</v>
      </c>
      <c r="AM543" s="42" t="s">
        <v>66</v>
      </c>
      <c r="AN543" s="42" t="s">
        <v>66</v>
      </c>
      <c r="AO543" s="42" t="s">
        <v>66</v>
      </c>
      <c r="AP543" s="42" t="s">
        <v>66</v>
      </c>
      <c r="AQ543" s="42" t="s">
        <v>68</v>
      </c>
      <c r="AR543" s="42" t="s">
        <v>68</v>
      </c>
      <c r="AS543" s="42" t="s">
        <v>68</v>
      </c>
      <c r="AT543" s="42" t="s">
        <v>68</v>
      </c>
      <c r="AU543" s="42" t="s">
        <v>68</v>
      </c>
      <c r="AV543" s="42" t="s">
        <v>68</v>
      </c>
      <c r="AW543" s="42" t="s">
        <v>68</v>
      </c>
      <c r="AX543" s="42" t="s">
        <v>68</v>
      </c>
      <c r="AY543" s="42" t="s">
        <v>68</v>
      </c>
    </row>
    <row r="544" spans="1:51">
      <c r="A544" s="91"/>
      <c r="B544" s="93"/>
      <c r="C544" s="91"/>
      <c r="D544" s="91"/>
      <c r="E544" s="95"/>
      <c r="F544" s="60"/>
      <c r="G544" s="40"/>
      <c r="H544" s="43"/>
      <c r="I544" s="43"/>
      <c r="J544" s="43"/>
      <c r="K544" s="43"/>
      <c r="L544" s="43"/>
      <c r="M544" s="43"/>
      <c r="N544" s="11"/>
      <c r="O544" s="11"/>
      <c r="P544" s="11"/>
      <c r="Q544" s="11" t="s">
        <v>134</v>
      </c>
      <c r="R544" s="18">
        <v>112079.2</v>
      </c>
      <c r="S544" s="11" t="s">
        <v>69</v>
      </c>
      <c r="T544" s="11" t="s">
        <v>70</v>
      </c>
      <c r="U544" s="11" t="s">
        <v>71</v>
      </c>
      <c r="V544" s="40"/>
      <c r="W544" s="46"/>
      <c r="X544" s="46"/>
      <c r="Y544" s="49"/>
      <c r="Z544" s="100"/>
      <c r="AA544" s="56"/>
      <c r="AB544" s="43"/>
      <c r="AC544" s="43"/>
      <c r="AD544" s="43"/>
      <c r="AE544" s="43"/>
      <c r="AF544" s="43"/>
      <c r="AG544" s="43"/>
      <c r="AH544" s="52"/>
      <c r="AI544" s="52"/>
      <c r="AJ544" s="40"/>
      <c r="AK544" s="43"/>
      <c r="AL544" s="43"/>
      <c r="AM544" s="43"/>
      <c r="AN544" s="43"/>
      <c r="AO544" s="43"/>
      <c r="AP544" s="43"/>
      <c r="AQ544" s="43"/>
      <c r="AR544" s="43"/>
      <c r="AS544" s="43"/>
      <c r="AT544" s="43"/>
      <c r="AU544" s="43"/>
      <c r="AV544" s="43"/>
      <c r="AW544" s="43"/>
      <c r="AX544" s="43"/>
      <c r="AY544" s="43"/>
    </row>
    <row r="545" spans="1:51">
      <c r="A545" s="92"/>
      <c r="B545" s="93"/>
      <c r="C545" s="92"/>
      <c r="D545" s="92"/>
      <c r="E545" s="95"/>
      <c r="F545" s="61"/>
      <c r="G545" s="41"/>
      <c r="H545" s="44"/>
      <c r="I545" s="44"/>
      <c r="J545" s="44"/>
      <c r="K545" s="44"/>
      <c r="L545" s="44"/>
      <c r="M545" s="44"/>
      <c r="N545" s="11"/>
      <c r="O545" s="11"/>
      <c r="P545" s="11"/>
      <c r="Q545" s="11" t="s">
        <v>152</v>
      </c>
      <c r="R545" s="18">
        <v>106650.4</v>
      </c>
      <c r="S545" s="11"/>
      <c r="T545" s="11" t="s">
        <v>70</v>
      </c>
      <c r="U545" s="11" t="s">
        <v>71</v>
      </c>
      <c r="V545" s="41"/>
      <c r="W545" s="47"/>
      <c r="X545" s="47"/>
      <c r="Y545" s="50"/>
      <c r="Z545" s="101"/>
      <c r="AA545" s="57"/>
      <c r="AB545" s="44"/>
      <c r="AC545" s="44"/>
      <c r="AD545" s="44"/>
      <c r="AE545" s="44"/>
      <c r="AF545" s="44"/>
      <c r="AG545" s="44"/>
      <c r="AH545" s="53"/>
      <c r="AI545" s="53"/>
      <c r="AJ545" s="41"/>
      <c r="AK545" s="44"/>
      <c r="AL545" s="44"/>
      <c r="AM545" s="44"/>
      <c r="AN545" s="44"/>
      <c r="AO545" s="44"/>
      <c r="AP545" s="44"/>
      <c r="AQ545" s="44"/>
      <c r="AR545" s="44"/>
      <c r="AS545" s="44"/>
      <c r="AT545" s="44"/>
      <c r="AU545" s="44"/>
      <c r="AV545" s="44"/>
      <c r="AW545" s="44"/>
      <c r="AX545" s="44"/>
      <c r="AY545" s="44"/>
    </row>
    <row r="546" spans="1:51" ht="15" customHeight="1">
      <c r="A546" s="59" t="s">
        <v>54</v>
      </c>
      <c r="B546" s="63" t="s">
        <v>55</v>
      </c>
      <c r="C546" s="59">
        <v>2022</v>
      </c>
      <c r="D546" s="59" t="s">
        <v>608</v>
      </c>
      <c r="E546" s="62" t="s">
        <v>610</v>
      </c>
      <c r="F546" s="59" t="s">
        <v>57</v>
      </c>
      <c r="G546" s="39" t="s">
        <v>58</v>
      </c>
      <c r="H546" s="42">
        <v>21401</v>
      </c>
      <c r="I546" s="42" t="s">
        <v>59</v>
      </c>
      <c r="J546" s="42" t="s">
        <v>59</v>
      </c>
      <c r="K546" s="42" t="s">
        <v>632</v>
      </c>
      <c r="L546" s="42" t="s">
        <v>120</v>
      </c>
      <c r="M546" s="42" t="str">
        <f>L546</f>
        <v>SECRETARIA DE GOBIERNO</v>
      </c>
      <c r="N546" s="11"/>
      <c r="O546" s="11"/>
      <c r="P546" s="11"/>
      <c r="Q546" s="11" t="s">
        <v>547</v>
      </c>
      <c r="R546" s="32">
        <v>278297.92</v>
      </c>
      <c r="S546" s="11"/>
      <c r="T546" s="11"/>
      <c r="U546" s="11"/>
      <c r="V546" s="39" t="s">
        <v>547</v>
      </c>
      <c r="W546" s="45" t="s">
        <v>60</v>
      </c>
      <c r="X546" s="45" t="s">
        <v>692</v>
      </c>
      <c r="Y546" s="48">
        <v>44890</v>
      </c>
      <c r="Z546" s="55">
        <v>239912</v>
      </c>
      <c r="AA546" s="55">
        <f>Z546*1.16</f>
        <v>278297.92</v>
      </c>
      <c r="AB546" s="42" t="s">
        <v>61</v>
      </c>
      <c r="AC546" s="42" t="s">
        <v>62</v>
      </c>
      <c r="AD546" s="42" t="s">
        <v>63</v>
      </c>
      <c r="AE546" s="42" t="s">
        <v>64</v>
      </c>
      <c r="AF546" s="42" t="s">
        <v>632</v>
      </c>
      <c r="AG546" s="42" t="s">
        <v>65</v>
      </c>
      <c r="AH546" s="51">
        <v>44890</v>
      </c>
      <c r="AI546" s="51">
        <v>44900</v>
      </c>
      <c r="AJ546" s="39" t="s">
        <v>58</v>
      </c>
      <c r="AK546" s="42" t="s">
        <v>66</v>
      </c>
      <c r="AL546" s="42" t="s">
        <v>67</v>
      </c>
      <c r="AM546" s="42" t="s">
        <v>66</v>
      </c>
      <c r="AN546" s="42" t="s">
        <v>66</v>
      </c>
      <c r="AO546" s="42" t="s">
        <v>66</v>
      </c>
      <c r="AP546" s="42" t="s">
        <v>66</v>
      </c>
      <c r="AQ546" s="42" t="s">
        <v>68</v>
      </c>
      <c r="AR546" s="42" t="s">
        <v>68</v>
      </c>
      <c r="AS546" s="42" t="s">
        <v>68</v>
      </c>
      <c r="AT546" s="42" t="s">
        <v>68</v>
      </c>
      <c r="AU546" s="42" t="s">
        <v>68</v>
      </c>
      <c r="AV546" s="42" t="s">
        <v>68</v>
      </c>
      <c r="AW546" s="42" t="s">
        <v>68</v>
      </c>
      <c r="AX546" s="42" t="s">
        <v>68</v>
      </c>
      <c r="AY546" s="42" t="s">
        <v>68</v>
      </c>
    </row>
    <row r="547" spans="1:51">
      <c r="A547" s="60"/>
      <c r="B547" s="63"/>
      <c r="C547" s="60"/>
      <c r="D547" s="60"/>
      <c r="E547" s="62"/>
      <c r="F547" s="60"/>
      <c r="G547" s="40"/>
      <c r="H547" s="43"/>
      <c r="I547" s="43"/>
      <c r="J547" s="43"/>
      <c r="K547" s="43"/>
      <c r="L547" s="43"/>
      <c r="M547" s="43"/>
      <c r="N547" s="11"/>
      <c r="O547" s="11"/>
      <c r="P547" s="11"/>
      <c r="Q547" s="11" t="s">
        <v>152</v>
      </c>
      <c r="R547" s="18">
        <v>307304.88</v>
      </c>
      <c r="S547" s="11" t="s">
        <v>69</v>
      </c>
      <c r="T547" s="11" t="s">
        <v>70</v>
      </c>
      <c r="U547" s="11" t="s">
        <v>71</v>
      </c>
      <c r="V547" s="40"/>
      <c r="W547" s="46"/>
      <c r="X547" s="46"/>
      <c r="Y547" s="49"/>
      <c r="Z547" s="56"/>
      <c r="AA547" s="56"/>
      <c r="AB547" s="43"/>
      <c r="AC547" s="43"/>
      <c r="AD547" s="43"/>
      <c r="AE547" s="43"/>
      <c r="AF547" s="43"/>
      <c r="AG547" s="43"/>
      <c r="AH547" s="52"/>
      <c r="AI547" s="52"/>
      <c r="AJ547" s="40"/>
      <c r="AK547" s="43"/>
      <c r="AL547" s="43"/>
      <c r="AM547" s="43"/>
      <c r="AN547" s="43"/>
      <c r="AO547" s="43"/>
      <c r="AP547" s="43"/>
      <c r="AQ547" s="43"/>
      <c r="AR547" s="43"/>
      <c r="AS547" s="43"/>
      <c r="AT547" s="43"/>
      <c r="AU547" s="43"/>
      <c r="AV547" s="43"/>
      <c r="AW547" s="43"/>
      <c r="AX547" s="43"/>
      <c r="AY547" s="43"/>
    </row>
    <row r="548" spans="1:51">
      <c r="A548" s="61"/>
      <c r="B548" s="63"/>
      <c r="C548" s="61"/>
      <c r="D548" s="61"/>
      <c r="E548" s="62"/>
      <c r="F548" s="61"/>
      <c r="G548" s="41"/>
      <c r="H548" s="44"/>
      <c r="I548" s="44"/>
      <c r="J548" s="44"/>
      <c r="K548" s="44"/>
      <c r="L548" s="44"/>
      <c r="M548" s="44"/>
      <c r="N548" s="11"/>
      <c r="O548" s="11"/>
      <c r="P548" s="11"/>
      <c r="Q548" s="11" t="s">
        <v>658</v>
      </c>
      <c r="R548" s="18">
        <v>324693.28000000003</v>
      </c>
      <c r="S548" s="11"/>
      <c r="T548" s="11" t="s">
        <v>70</v>
      </c>
      <c r="U548" s="11" t="s">
        <v>71</v>
      </c>
      <c r="V548" s="41"/>
      <c r="W548" s="47"/>
      <c r="X548" s="47"/>
      <c r="Y548" s="50"/>
      <c r="Z548" s="57"/>
      <c r="AA548" s="57"/>
      <c r="AB548" s="44"/>
      <c r="AC548" s="44"/>
      <c r="AD548" s="44"/>
      <c r="AE548" s="44"/>
      <c r="AF548" s="44"/>
      <c r="AG548" s="44"/>
      <c r="AH548" s="53"/>
      <c r="AI548" s="53"/>
      <c r="AJ548" s="41"/>
      <c r="AK548" s="44"/>
      <c r="AL548" s="44"/>
      <c r="AM548" s="44"/>
      <c r="AN548" s="44"/>
      <c r="AO548" s="44"/>
      <c r="AP548" s="44"/>
      <c r="AQ548" s="44"/>
      <c r="AR548" s="44"/>
      <c r="AS548" s="44"/>
      <c r="AT548" s="44"/>
      <c r="AU548" s="44"/>
      <c r="AV548" s="44"/>
      <c r="AW548" s="44"/>
      <c r="AX548" s="44"/>
      <c r="AY548" s="44"/>
    </row>
    <row r="549" spans="1:51" ht="15" customHeight="1">
      <c r="A549" s="59" t="s">
        <v>54</v>
      </c>
      <c r="B549" s="63" t="s">
        <v>55</v>
      </c>
      <c r="C549" s="59">
        <v>2023</v>
      </c>
      <c r="D549" s="59" t="s">
        <v>608</v>
      </c>
      <c r="E549" s="62" t="s">
        <v>611</v>
      </c>
      <c r="F549" s="59" t="s">
        <v>57</v>
      </c>
      <c r="G549" s="39" t="s">
        <v>58</v>
      </c>
      <c r="H549" s="42">
        <v>51101</v>
      </c>
      <c r="I549" s="42" t="s">
        <v>59</v>
      </c>
      <c r="J549" s="42" t="s">
        <v>59</v>
      </c>
      <c r="K549" s="42" t="s">
        <v>633</v>
      </c>
      <c r="L549" s="42" t="s">
        <v>509</v>
      </c>
      <c r="M549" s="42" t="str">
        <f>L549</f>
        <v>SUBSECRETARIA DE EGRESOS Y ADMINISTRACION</v>
      </c>
      <c r="N549" s="11"/>
      <c r="O549" s="11"/>
      <c r="P549" s="11"/>
      <c r="Q549" s="11" t="s">
        <v>547</v>
      </c>
      <c r="R549" s="32">
        <v>3854.68</v>
      </c>
      <c r="S549" s="11"/>
      <c r="T549" s="11"/>
      <c r="U549" s="11"/>
      <c r="V549" s="39" t="s">
        <v>547</v>
      </c>
      <c r="W549" s="45" t="s">
        <v>60</v>
      </c>
      <c r="X549" s="45" t="s">
        <v>672</v>
      </c>
      <c r="Y549" s="48">
        <v>44896</v>
      </c>
      <c r="Z549" s="55">
        <v>3323</v>
      </c>
      <c r="AA549" s="55">
        <f>Z549*1.16</f>
        <v>3854.68</v>
      </c>
      <c r="AB549" s="42" t="s">
        <v>61</v>
      </c>
      <c r="AC549" s="42" t="s">
        <v>62</v>
      </c>
      <c r="AD549" s="42" t="s">
        <v>63</v>
      </c>
      <c r="AE549" s="42" t="s">
        <v>64</v>
      </c>
      <c r="AF549" s="42" t="s">
        <v>633</v>
      </c>
      <c r="AG549" s="42" t="s">
        <v>65</v>
      </c>
      <c r="AH549" s="51">
        <v>44896</v>
      </c>
      <c r="AI549" s="51">
        <v>44900</v>
      </c>
      <c r="AJ549" s="39" t="s">
        <v>58</v>
      </c>
      <c r="AK549" s="42" t="s">
        <v>66</v>
      </c>
      <c r="AL549" s="42" t="s">
        <v>67</v>
      </c>
      <c r="AM549" s="42" t="s">
        <v>66</v>
      </c>
      <c r="AN549" s="42" t="s">
        <v>66</v>
      </c>
      <c r="AO549" s="42" t="s">
        <v>66</v>
      </c>
      <c r="AP549" s="42" t="s">
        <v>66</v>
      </c>
      <c r="AQ549" s="42" t="s">
        <v>68</v>
      </c>
      <c r="AR549" s="42" t="s">
        <v>68</v>
      </c>
      <c r="AS549" s="42" t="s">
        <v>68</v>
      </c>
      <c r="AT549" s="42" t="s">
        <v>68</v>
      </c>
      <c r="AU549" s="42" t="s">
        <v>68</v>
      </c>
      <c r="AV549" s="42" t="s">
        <v>68</v>
      </c>
      <c r="AW549" s="42" t="s">
        <v>68</v>
      </c>
      <c r="AX549" s="42" t="s">
        <v>68</v>
      </c>
      <c r="AY549" s="42" t="s">
        <v>68</v>
      </c>
    </row>
    <row r="550" spans="1:51">
      <c r="A550" s="60"/>
      <c r="B550" s="63"/>
      <c r="C550" s="60"/>
      <c r="D550" s="60"/>
      <c r="E550" s="62"/>
      <c r="F550" s="60"/>
      <c r="G550" s="40"/>
      <c r="H550" s="43"/>
      <c r="I550" s="43"/>
      <c r="J550" s="43"/>
      <c r="K550" s="43"/>
      <c r="L550" s="43"/>
      <c r="M550" s="43"/>
      <c r="N550" s="11"/>
      <c r="O550" s="11"/>
      <c r="P550" s="11"/>
      <c r="Q550" s="11"/>
      <c r="R550" s="18"/>
      <c r="S550" s="11" t="s">
        <v>69</v>
      </c>
      <c r="T550" s="11" t="s">
        <v>70</v>
      </c>
      <c r="U550" s="11" t="s">
        <v>71</v>
      </c>
      <c r="V550" s="40"/>
      <c r="W550" s="46"/>
      <c r="X550" s="46"/>
      <c r="Y550" s="49"/>
      <c r="Z550" s="56"/>
      <c r="AA550" s="56"/>
      <c r="AB550" s="43"/>
      <c r="AC550" s="43"/>
      <c r="AD550" s="43"/>
      <c r="AE550" s="43"/>
      <c r="AF550" s="43"/>
      <c r="AG550" s="43"/>
      <c r="AH550" s="52"/>
      <c r="AI550" s="52"/>
      <c r="AJ550" s="40"/>
      <c r="AK550" s="43"/>
      <c r="AL550" s="43"/>
      <c r="AM550" s="43"/>
      <c r="AN550" s="43"/>
      <c r="AO550" s="43"/>
      <c r="AP550" s="43"/>
      <c r="AQ550" s="43"/>
      <c r="AR550" s="43"/>
      <c r="AS550" s="43"/>
      <c r="AT550" s="43"/>
      <c r="AU550" s="43"/>
      <c r="AV550" s="43"/>
      <c r="AW550" s="43"/>
      <c r="AX550" s="43"/>
      <c r="AY550" s="43"/>
    </row>
    <row r="551" spans="1:51">
      <c r="A551" s="61"/>
      <c r="B551" s="63"/>
      <c r="C551" s="61"/>
      <c r="D551" s="61"/>
      <c r="E551" s="62"/>
      <c r="F551" s="61"/>
      <c r="G551" s="41"/>
      <c r="H551" s="44"/>
      <c r="I551" s="44"/>
      <c r="J551" s="44"/>
      <c r="K551" s="44"/>
      <c r="L551" s="44"/>
      <c r="M551" s="44"/>
      <c r="N551" s="11"/>
      <c r="O551" s="11"/>
      <c r="P551" s="11"/>
      <c r="Q551" s="9"/>
      <c r="R551" s="18"/>
      <c r="S551" s="11"/>
      <c r="T551" s="11" t="s">
        <v>70</v>
      </c>
      <c r="U551" s="11" t="s">
        <v>71</v>
      </c>
      <c r="V551" s="41"/>
      <c r="W551" s="47"/>
      <c r="X551" s="47"/>
      <c r="Y551" s="50"/>
      <c r="Z551" s="57"/>
      <c r="AA551" s="57"/>
      <c r="AB551" s="44"/>
      <c r="AC551" s="44"/>
      <c r="AD551" s="44"/>
      <c r="AE551" s="44"/>
      <c r="AF551" s="44"/>
      <c r="AG551" s="44"/>
      <c r="AH551" s="53"/>
      <c r="AI551" s="53"/>
      <c r="AJ551" s="41"/>
      <c r="AK551" s="44"/>
      <c r="AL551" s="44"/>
      <c r="AM551" s="44"/>
      <c r="AN551" s="44"/>
      <c r="AO551" s="44"/>
      <c r="AP551" s="44"/>
      <c r="AQ551" s="44"/>
      <c r="AR551" s="44"/>
      <c r="AS551" s="44"/>
      <c r="AT551" s="44"/>
      <c r="AU551" s="44"/>
      <c r="AV551" s="44"/>
      <c r="AW551" s="44"/>
      <c r="AX551" s="44"/>
      <c r="AY551" s="44"/>
    </row>
    <row r="552" spans="1:51" ht="15" customHeight="1">
      <c r="A552" s="59" t="s">
        <v>54</v>
      </c>
      <c r="B552" s="63" t="s">
        <v>55</v>
      </c>
      <c r="C552" s="59">
        <v>2024</v>
      </c>
      <c r="D552" s="59" t="s">
        <v>608</v>
      </c>
      <c r="E552" s="62" t="s">
        <v>612</v>
      </c>
      <c r="F552" s="59" t="s">
        <v>57</v>
      </c>
      <c r="G552" s="39" t="s">
        <v>58</v>
      </c>
      <c r="H552" s="42">
        <v>21401</v>
      </c>
      <c r="I552" s="42" t="s">
        <v>59</v>
      </c>
      <c r="J552" s="42" t="s">
        <v>59</v>
      </c>
      <c r="K552" s="42" t="s">
        <v>634</v>
      </c>
      <c r="L552" s="42" t="s">
        <v>72</v>
      </c>
      <c r="M552" s="42" t="str">
        <f>L552</f>
        <v>DIRECCION GENERAL DE INFORMATICA</v>
      </c>
      <c r="N552" s="11"/>
      <c r="O552" s="11"/>
      <c r="P552" s="11"/>
      <c r="Q552" s="11" t="s">
        <v>152</v>
      </c>
      <c r="R552" s="32">
        <v>17107.68</v>
      </c>
      <c r="S552" s="11"/>
      <c r="T552" s="11"/>
      <c r="U552" s="11"/>
      <c r="V552" s="39" t="s">
        <v>152</v>
      </c>
      <c r="W552" s="45" t="s">
        <v>60</v>
      </c>
      <c r="X552" s="45" t="s">
        <v>673</v>
      </c>
      <c r="Y552" s="48">
        <v>44902</v>
      </c>
      <c r="Z552" s="55">
        <v>14748</v>
      </c>
      <c r="AA552" s="55">
        <f>Z552*1.16</f>
        <v>17107.68</v>
      </c>
      <c r="AB552" s="42" t="s">
        <v>61</v>
      </c>
      <c r="AC552" s="42" t="s">
        <v>62</v>
      </c>
      <c r="AD552" s="42" t="s">
        <v>63</v>
      </c>
      <c r="AE552" s="42" t="s">
        <v>64</v>
      </c>
      <c r="AF552" s="42" t="s">
        <v>634</v>
      </c>
      <c r="AG552" s="42" t="s">
        <v>65</v>
      </c>
      <c r="AH552" s="51">
        <v>44902</v>
      </c>
      <c r="AI552" s="51">
        <v>44907</v>
      </c>
      <c r="AJ552" s="39" t="s">
        <v>58</v>
      </c>
      <c r="AK552" s="42" t="s">
        <v>66</v>
      </c>
      <c r="AL552" s="42" t="s">
        <v>67</v>
      </c>
      <c r="AM552" s="42" t="s">
        <v>66</v>
      </c>
      <c r="AN552" s="42" t="s">
        <v>66</v>
      </c>
      <c r="AO552" s="42" t="s">
        <v>66</v>
      </c>
      <c r="AP552" s="42" t="s">
        <v>66</v>
      </c>
      <c r="AQ552" s="42" t="s">
        <v>68</v>
      </c>
      <c r="AR552" s="42" t="s">
        <v>68</v>
      </c>
      <c r="AS552" s="42" t="s">
        <v>68</v>
      </c>
      <c r="AT552" s="42" t="s">
        <v>68</v>
      </c>
      <c r="AU552" s="42" t="s">
        <v>68</v>
      </c>
      <c r="AV552" s="42" t="s">
        <v>68</v>
      </c>
      <c r="AW552" s="42" t="s">
        <v>68</v>
      </c>
      <c r="AX552" s="42" t="s">
        <v>68</v>
      </c>
      <c r="AY552" s="42" t="s">
        <v>68</v>
      </c>
    </row>
    <row r="553" spans="1:51">
      <c r="A553" s="60"/>
      <c r="B553" s="63"/>
      <c r="C553" s="60"/>
      <c r="D553" s="60"/>
      <c r="E553" s="62"/>
      <c r="F553" s="60"/>
      <c r="G553" s="40"/>
      <c r="H553" s="43"/>
      <c r="I553" s="43"/>
      <c r="J553" s="43"/>
      <c r="K553" s="43"/>
      <c r="L553" s="43"/>
      <c r="M553" s="43"/>
      <c r="N553" s="11"/>
      <c r="O553" s="11"/>
      <c r="P553" s="11"/>
      <c r="Q553" s="11"/>
      <c r="R553" s="18"/>
      <c r="S553" s="11" t="s">
        <v>69</v>
      </c>
      <c r="T553" s="11" t="s">
        <v>70</v>
      </c>
      <c r="U553" s="11" t="s">
        <v>71</v>
      </c>
      <c r="V553" s="40"/>
      <c r="W553" s="46"/>
      <c r="X553" s="46"/>
      <c r="Y553" s="49"/>
      <c r="Z553" s="56"/>
      <c r="AA553" s="56"/>
      <c r="AB553" s="43"/>
      <c r="AC553" s="43"/>
      <c r="AD553" s="43"/>
      <c r="AE553" s="43"/>
      <c r="AF553" s="43"/>
      <c r="AG553" s="43"/>
      <c r="AH553" s="52"/>
      <c r="AI553" s="52"/>
      <c r="AJ553" s="40"/>
      <c r="AK553" s="43"/>
      <c r="AL553" s="43"/>
      <c r="AM553" s="43"/>
      <c r="AN553" s="43"/>
      <c r="AO553" s="43"/>
      <c r="AP553" s="43"/>
      <c r="AQ553" s="43"/>
      <c r="AR553" s="43"/>
      <c r="AS553" s="43"/>
      <c r="AT553" s="43"/>
      <c r="AU553" s="43"/>
      <c r="AV553" s="43"/>
      <c r="AW553" s="43"/>
      <c r="AX553" s="43"/>
      <c r="AY553" s="43"/>
    </row>
    <row r="554" spans="1:51">
      <c r="A554" s="61"/>
      <c r="B554" s="63"/>
      <c r="C554" s="61"/>
      <c r="D554" s="61"/>
      <c r="E554" s="62"/>
      <c r="F554" s="61"/>
      <c r="G554" s="41"/>
      <c r="H554" s="44"/>
      <c r="I554" s="44"/>
      <c r="J554" s="44"/>
      <c r="K554" s="44"/>
      <c r="L554" s="44"/>
      <c r="M554" s="44"/>
      <c r="N554" s="11"/>
      <c r="O554" s="11"/>
      <c r="P554" s="11"/>
      <c r="Q554" s="9"/>
      <c r="R554" s="18"/>
      <c r="S554" s="11"/>
      <c r="T554" s="11" t="s">
        <v>70</v>
      </c>
      <c r="U554" s="11" t="s">
        <v>71</v>
      </c>
      <c r="V554" s="41"/>
      <c r="W554" s="47"/>
      <c r="X554" s="47"/>
      <c r="Y554" s="50"/>
      <c r="Z554" s="57"/>
      <c r="AA554" s="57"/>
      <c r="AB554" s="44"/>
      <c r="AC554" s="44"/>
      <c r="AD554" s="44"/>
      <c r="AE554" s="44"/>
      <c r="AF554" s="44"/>
      <c r="AG554" s="44"/>
      <c r="AH554" s="53"/>
      <c r="AI554" s="53"/>
      <c r="AJ554" s="41"/>
      <c r="AK554" s="44"/>
      <c r="AL554" s="44"/>
      <c r="AM554" s="44"/>
      <c r="AN554" s="44"/>
      <c r="AO554" s="44"/>
      <c r="AP554" s="44"/>
      <c r="AQ554" s="44"/>
      <c r="AR554" s="44"/>
      <c r="AS554" s="44"/>
      <c r="AT554" s="44"/>
      <c r="AU554" s="44"/>
      <c r="AV554" s="44"/>
      <c r="AW554" s="44"/>
      <c r="AX554" s="44"/>
      <c r="AY554" s="44"/>
    </row>
    <row r="555" spans="1:51" ht="15" customHeight="1">
      <c r="A555" s="59" t="s">
        <v>54</v>
      </c>
      <c r="B555" s="63" t="s">
        <v>55</v>
      </c>
      <c r="C555" s="59">
        <v>2025</v>
      </c>
      <c r="D555" s="59" t="s">
        <v>608</v>
      </c>
      <c r="E555" s="62" t="s">
        <v>613</v>
      </c>
      <c r="F555" s="59" t="s">
        <v>57</v>
      </c>
      <c r="G555" s="39" t="s">
        <v>58</v>
      </c>
      <c r="H555" s="42">
        <v>51501</v>
      </c>
      <c r="I555" s="42" t="s">
        <v>59</v>
      </c>
      <c r="J555" s="42" t="s">
        <v>59</v>
      </c>
      <c r="K555" s="42" t="s">
        <v>635</v>
      </c>
      <c r="L555" s="42" t="s">
        <v>72</v>
      </c>
      <c r="M555" s="42" t="str">
        <f>L555</f>
        <v>DIRECCION GENERAL DE INFORMATICA</v>
      </c>
      <c r="N555" s="11" t="s">
        <v>73</v>
      </c>
      <c r="O555" s="11" t="s">
        <v>74</v>
      </c>
      <c r="P555" s="11" t="s">
        <v>75</v>
      </c>
      <c r="Q555" s="11"/>
      <c r="R555" s="32">
        <v>53119.83</v>
      </c>
      <c r="S555" s="11"/>
      <c r="T555" s="11"/>
      <c r="U555" s="11"/>
      <c r="V555" s="39" t="s">
        <v>152</v>
      </c>
      <c r="W555" s="45" t="s">
        <v>60</v>
      </c>
      <c r="X555" s="45" t="s">
        <v>674</v>
      </c>
      <c r="Y555" s="48">
        <v>44903</v>
      </c>
      <c r="Z555" s="55">
        <v>42684</v>
      </c>
      <c r="AA555" s="55">
        <f>Z555*1.16</f>
        <v>49513.439999999995</v>
      </c>
      <c r="AB555" s="42" t="s">
        <v>61</v>
      </c>
      <c r="AC555" s="42" t="s">
        <v>62</v>
      </c>
      <c r="AD555" s="42" t="s">
        <v>63</v>
      </c>
      <c r="AE555" s="42" t="s">
        <v>64</v>
      </c>
      <c r="AF555" s="42" t="s">
        <v>635</v>
      </c>
      <c r="AG555" s="42" t="s">
        <v>65</v>
      </c>
      <c r="AH555" s="51">
        <v>44903</v>
      </c>
      <c r="AI555" s="51">
        <v>44907</v>
      </c>
      <c r="AJ555" s="39" t="s">
        <v>58</v>
      </c>
      <c r="AK555" s="42" t="s">
        <v>66</v>
      </c>
      <c r="AL555" s="42" t="s">
        <v>67</v>
      </c>
      <c r="AM555" s="42" t="s">
        <v>66</v>
      </c>
      <c r="AN555" s="42" t="s">
        <v>66</v>
      </c>
      <c r="AO555" s="42" t="s">
        <v>66</v>
      </c>
      <c r="AP555" s="42" t="s">
        <v>66</v>
      </c>
      <c r="AQ555" s="42" t="s">
        <v>68</v>
      </c>
      <c r="AR555" s="42" t="s">
        <v>68</v>
      </c>
      <c r="AS555" s="42" t="s">
        <v>68</v>
      </c>
      <c r="AT555" s="42" t="s">
        <v>68</v>
      </c>
      <c r="AU555" s="42" t="s">
        <v>68</v>
      </c>
      <c r="AV555" s="42" t="s">
        <v>68</v>
      </c>
      <c r="AW555" s="42" t="s">
        <v>68</v>
      </c>
      <c r="AX555" s="42" t="s">
        <v>68</v>
      </c>
      <c r="AY555" s="42" t="s">
        <v>68</v>
      </c>
    </row>
    <row r="556" spans="1:51">
      <c r="A556" s="60"/>
      <c r="B556" s="63"/>
      <c r="C556" s="60"/>
      <c r="D556" s="60"/>
      <c r="E556" s="62"/>
      <c r="F556" s="60"/>
      <c r="G556" s="40"/>
      <c r="H556" s="43"/>
      <c r="I556" s="43"/>
      <c r="J556" s="43"/>
      <c r="K556" s="43"/>
      <c r="L556" s="43"/>
      <c r="M556" s="43"/>
      <c r="N556" s="11"/>
      <c r="O556" s="11"/>
      <c r="P556" s="11"/>
      <c r="Q556" s="9" t="s">
        <v>589</v>
      </c>
      <c r="R556" s="18">
        <v>52401.84</v>
      </c>
      <c r="S556" s="11" t="s">
        <v>69</v>
      </c>
      <c r="T556" s="11" t="s">
        <v>70</v>
      </c>
      <c r="U556" s="11" t="s">
        <v>71</v>
      </c>
      <c r="V556" s="40"/>
      <c r="W556" s="46"/>
      <c r="X556" s="46"/>
      <c r="Y556" s="49"/>
      <c r="Z556" s="56"/>
      <c r="AA556" s="56"/>
      <c r="AB556" s="43"/>
      <c r="AC556" s="43"/>
      <c r="AD556" s="43"/>
      <c r="AE556" s="43"/>
      <c r="AF556" s="43"/>
      <c r="AG556" s="43"/>
      <c r="AH556" s="52"/>
      <c r="AI556" s="52"/>
      <c r="AJ556" s="40"/>
      <c r="AK556" s="43"/>
      <c r="AL556" s="43"/>
      <c r="AM556" s="43"/>
      <c r="AN556" s="43"/>
      <c r="AO556" s="43"/>
      <c r="AP556" s="43"/>
      <c r="AQ556" s="43"/>
      <c r="AR556" s="43"/>
      <c r="AS556" s="43"/>
      <c r="AT556" s="43"/>
      <c r="AU556" s="43"/>
      <c r="AV556" s="43"/>
      <c r="AW556" s="43"/>
      <c r="AX556" s="43"/>
      <c r="AY556" s="43"/>
    </row>
    <row r="557" spans="1:51">
      <c r="A557" s="61"/>
      <c r="B557" s="63"/>
      <c r="C557" s="61"/>
      <c r="D557" s="61"/>
      <c r="E557" s="62"/>
      <c r="F557" s="61"/>
      <c r="G557" s="41"/>
      <c r="H557" s="44"/>
      <c r="I557" s="44"/>
      <c r="J557" s="44"/>
      <c r="K557" s="44"/>
      <c r="L557" s="44"/>
      <c r="M557" s="44"/>
      <c r="N557" s="11"/>
      <c r="O557" s="11"/>
      <c r="P557" s="11"/>
      <c r="Q557" s="9" t="s">
        <v>152</v>
      </c>
      <c r="R557" s="18">
        <v>49513.440000000002</v>
      </c>
      <c r="S557" s="11"/>
      <c r="T557" s="11" t="s">
        <v>70</v>
      </c>
      <c r="U557" s="11" t="s">
        <v>71</v>
      </c>
      <c r="V557" s="41"/>
      <c r="W557" s="47"/>
      <c r="X557" s="47"/>
      <c r="Y557" s="50"/>
      <c r="Z557" s="57"/>
      <c r="AA557" s="57"/>
      <c r="AB557" s="44"/>
      <c r="AC557" s="44"/>
      <c r="AD557" s="44"/>
      <c r="AE557" s="44"/>
      <c r="AF557" s="44"/>
      <c r="AG557" s="44"/>
      <c r="AH557" s="53"/>
      <c r="AI557" s="53"/>
      <c r="AJ557" s="41"/>
      <c r="AK557" s="44"/>
      <c r="AL557" s="44"/>
      <c r="AM557" s="44"/>
      <c r="AN557" s="44"/>
      <c r="AO557" s="44"/>
      <c r="AP557" s="44"/>
      <c r="AQ557" s="44"/>
      <c r="AR557" s="44"/>
      <c r="AS557" s="44"/>
      <c r="AT557" s="44"/>
      <c r="AU557" s="44"/>
      <c r="AV557" s="44"/>
      <c r="AW557" s="44"/>
      <c r="AX557" s="44"/>
      <c r="AY557" s="44"/>
    </row>
    <row r="558" spans="1:51" ht="15" customHeight="1">
      <c r="A558" s="59" t="s">
        <v>54</v>
      </c>
      <c r="B558" s="63" t="s">
        <v>55</v>
      </c>
      <c r="C558" s="59">
        <v>2025</v>
      </c>
      <c r="D558" s="59" t="s">
        <v>608</v>
      </c>
      <c r="E558" s="62" t="s">
        <v>614</v>
      </c>
      <c r="F558" s="59" t="s">
        <v>57</v>
      </c>
      <c r="G558" s="39" t="s">
        <v>58</v>
      </c>
      <c r="H558" s="42">
        <v>24901</v>
      </c>
      <c r="I558" s="42" t="s">
        <v>59</v>
      </c>
      <c r="J558" s="42" t="s">
        <v>59</v>
      </c>
      <c r="K558" s="42" t="s">
        <v>636</v>
      </c>
      <c r="L558" s="42" t="s">
        <v>108</v>
      </c>
      <c r="M558" s="42" t="str">
        <f>L558</f>
        <v>DIRECCION GENERAL DE ADQUISICIONES</v>
      </c>
      <c r="N558" s="11" t="s">
        <v>294</v>
      </c>
      <c r="O558" s="11" t="s">
        <v>295</v>
      </c>
      <c r="P558" s="11" t="s">
        <v>296</v>
      </c>
      <c r="Q558" s="9"/>
      <c r="R558" s="32">
        <v>1462.18</v>
      </c>
      <c r="S558" s="11" t="s">
        <v>294</v>
      </c>
      <c r="T558" s="11" t="s">
        <v>295</v>
      </c>
      <c r="U558" s="11" t="s">
        <v>296</v>
      </c>
      <c r="V558" s="39"/>
      <c r="W558" s="45" t="s">
        <v>60</v>
      </c>
      <c r="X558" s="45" t="s">
        <v>675</v>
      </c>
      <c r="Y558" s="48">
        <v>44914</v>
      </c>
      <c r="Z558" s="55">
        <v>1260.5</v>
      </c>
      <c r="AA558" s="55">
        <f>Z558*1.16</f>
        <v>1462.1799999999998</v>
      </c>
      <c r="AB558" s="42" t="s">
        <v>61</v>
      </c>
      <c r="AC558" s="42" t="s">
        <v>62</v>
      </c>
      <c r="AD558" s="42" t="s">
        <v>63</v>
      </c>
      <c r="AE558" s="42" t="s">
        <v>64</v>
      </c>
      <c r="AF558" s="42" t="s">
        <v>636</v>
      </c>
      <c r="AG558" s="42" t="s">
        <v>65</v>
      </c>
      <c r="AH558" s="51">
        <v>44914</v>
      </c>
      <c r="AI558" s="51">
        <v>44916</v>
      </c>
      <c r="AJ558" s="39" t="s">
        <v>58</v>
      </c>
      <c r="AK558" s="42" t="s">
        <v>66</v>
      </c>
      <c r="AL558" s="42" t="s">
        <v>67</v>
      </c>
      <c r="AM558" s="42" t="s">
        <v>66</v>
      </c>
      <c r="AN558" s="42" t="s">
        <v>66</v>
      </c>
      <c r="AO558" s="42" t="s">
        <v>66</v>
      </c>
      <c r="AP558" s="42" t="s">
        <v>66</v>
      </c>
      <c r="AQ558" s="42" t="s">
        <v>68</v>
      </c>
      <c r="AR558" s="42" t="s">
        <v>68</v>
      </c>
      <c r="AS558" s="42" t="s">
        <v>68</v>
      </c>
      <c r="AT558" s="42" t="s">
        <v>68</v>
      </c>
      <c r="AU558" s="42" t="s">
        <v>68</v>
      </c>
      <c r="AV558" s="42" t="s">
        <v>68</v>
      </c>
      <c r="AW558" s="42" t="s">
        <v>68</v>
      </c>
      <c r="AX558" s="42" t="s">
        <v>68</v>
      </c>
      <c r="AY558" s="42" t="s">
        <v>68</v>
      </c>
    </row>
    <row r="559" spans="1:51">
      <c r="A559" s="60"/>
      <c r="B559" s="63"/>
      <c r="C559" s="60"/>
      <c r="D559" s="60"/>
      <c r="E559" s="62"/>
      <c r="F559" s="60"/>
      <c r="G559" s="40"/>
      <c r="H559" s="43"/>
      <c r="I559" s="43"/>
      <c r="J559" s="43"/>
      <c r="K559" s="43"/>
      <c r="L559" s="43"/>
      <c r="M559" s="43"/>
      <c r="N559" s="11"/>
      <c r="O559" s="11"/>
      <c r="P559" s="11"/>
      <c r="Q559" s="9"/>
      <c r="R559" s="18"/>
      <c r="S559" s="11" t="s">
        <v>69</v>
      </c>
      <c r="T559" s="11" t="s">
        <v>70</v>
      </c>
      <c r="U559" s="11" t="s">
        <v>71</v>
      </c>
      <c r="V559" s="40"/>
      <c r="W559" s="46"/>
      <c r="X559" s="46"/>
      <c r="Y559" s="49"/>
      <c r="Z559" s="56"/>
      <c r="AA559" s="56"/>
      <c r="AB559" s="43"/>
      <c r="AC559" s="43"/>
      <c r="AD559" s="43"/>
      <c r="AE559" s="43"/>
      <c r="AF559" s="43"/>
      <c r="AG559" s="43"/>
      <c r="AH559" s="52"/>
      <c r="AI559" s="52"/>
      <c r="AJ559" s="40"/>
      <c r="AK559" s="43"/>
      <c r="AL559" s="43"/>
      <c r="AM559" s="43"/>
      <c r="AN559" s="43"/>
      <c r="AO559" s="43"/>
      <c r="AP559" s="43"/>
      <c r="AQ559" s="43"/>
      <c r="AR559" s="43"/>
      <c r="AS559" s="43"/>
      <c r="AT559" s="43"/>
      <c r="AU559" s="43"/>
      <c r="AV559" s="43"/>
      <c r="AW559" s="43"/>
      <c r="AX559" s="43"/>
      <c r="AY559" s="43"/>
    </row>
    <row r="560" spans="1:51">
      <c r="A560" s="61"/>
      <c r="B560" s="63"/>
      <c r="C560" s="61"/>
      <c r="D560" s="61"/>
      <c r="E560" s="62"/>
      <c r="F560" s="61"/>
      <c r="G560" s="41"/>
      <c r="H560" s="44"/>
      <c r="I560" s="44"/>
      <c r="J560" s="44"/>
      <c r="K560" s="44"/>
      <c r="L560" s="44"/>
      <c r="M560" s="44"/>
      <c r="N560" s="11"/>
      <c r="O560" s="11"/>
      <c r="P560" s="11"/>
      <c r="Q560" s="9"/>
      <c r="R560" s="18"/>
      <c r="S560" s="11"/>
      <c r="T560" s="11" t="s">
        <v>70</v>
      </c>
      <c r="U560" s="11" t="s">
        <v>71</v>
      </c>
      <c r="V560" s="41"/>
      <c r="W560" s="47"/>
      <c r="X560" s="47"/>
      <c r="Y560" s="50"/>
      <c r="Z560" s="57"/>
      <c r="AA560" s="57"/>
      <c r="AB560" s="44"/>
      <c r="AC560" s="44"/>
      <c r="AD560" s="44"/>
      <c r="AE560" s="44"/>
      <c r="AF560" s="44"/>
      <c r="AG560" s="44"/>
      <c r="AH560" s="53"/>
      <c r="AI560" s="53"/>
      <c r="AJ560" s="41"/>
      <c r="AK560" s="44"/>
      <c r="AL560" s="44"/>
      <c r="AM560" s="44"/>
      <c r="AN560" s="44"/>
      <c r="AO560" s="44"/>
      <c r="AP560" s="44"/>
      <c r="AQ560" s="44"/>
      <c r="AR560" s="44"/>
      <c r="AS560" s="44"/>
      <c r="AT560" s="44"/>
      <c r="AU560" s="44"/>
      <c r="AV560" s="44"/>
      <c r="AW560" s="44"/>
      <c r="AX560" s="44"/>
      <c r="AY560" s="44"/>
    </row>
    <row r="561" spans="1:51" ht="15" customHeight="1">
      <c r="A561" s="59" t="s">
        <v>54</v>
      </c>
      <c r="B561" s="63" t="s">
        <v>55</v>
      </c>
      <c r="C561" s="59">
        <v>2025</v>
      </c>
      <c r="D561" s="59" t="s">
        <v>608</v>
      </c>
      <c r="E561" s="62" t="s">
        <v>615</v>
      </c>
      <c r="F561" s="59" t="s">
        <v>57</v>
      </c>
      <c r="G561" s="39" t="s">
        <v>58</v>
      </c>
      <c r="H561" s="42">
        <v>29101</v>
      </c>
      <c r="I561" s="42" t="s">
        <v>59</v>
      </c>
      <c r="J561" s="42" t="s">
        <v>59</v>
      </c>
      <c r="K561" s="42" t="s">
        <v>637</v>
      </c>
      <c r="L561" s="42" t="s">
        <v>108</v>
      </c>
      <c r="M561" s="42" t="str">
        <f>L561</f>
        <v>DIRECCION GENERAL DE ADQUISICIONES</v>
      </c>
      <c r="N561" s="11" t="s">
        <v>294</v>
      </c>
      <c r="O561" s="11" t="s">
        <v>295</v>
      </c>
      <c r="P561" s="11" t="s">
        <v>296</v>
      </c>
      <c r="Q561" s="9"/>
      <c r="R561" s="32">
        <v>162.4</v>
      </c>
      <c r="S561" s="11" t="s">
        <v>294</v>
      </c>
      <c r="T561" s="11" t="s">
        <v>295</v>
      </c>
      <c r="U561" s="11" t="s">
        <v>296</v>
      </c>
      <c r="V561" s="39"/>
      <c r="W561" s="45" t="s">
        <v>60</v>
      </c>
      <c r="X561" s="45" t="s">
        <v>676</v>
      </c>
      <c r="Y561" s="48">
        <v>44914</v>
      </c>
      <c r="Z561" s="55">
        <v>140</v>
      </c>
      <c r="AA561" s="55">
        <f>Z561*1.16</f>
        <v>162.39999999999998</v>
      </c>
      <c r="AB561" s="42" t="s">
        <v>61</v>
      </c>
      <c r="AC561" s="42" t="s">
        <v>62</v>
      </c>
      <c r="AD561" s="42" t="s">
        <v>63</v>
      </c>
      <c r="AE561" s="42" t="s">
        <v>64</v>
      </c>
      <c r="AF561" s="42" t="s">
        <v>637</v>
      </c>
      <c r="AG561" s="42" t="s">
        <v>65</v>
      </c>
      <c r="AH561" s="51">
        <v>44914</v>
      </c>
      <c r="AI561" s="51">
        <v>44916</v>
      </c>
      <c r="AJ561" s="39" t="s">
        <v>58</v>
      </c>
      <c r="AK561" s="42" t="s">
        <v>66</v>
      </c>
      <c r="AL561" s="42" t="s">
        <v>67</v>
      </c>
      <c r="AM561" s="42" t="s">
        <v>66</v>
      </c>
      <c r="AN561" s="42" t="s">
        <v>66</v>
      </c>
      <c r="AO561" s="42" t="s">
        <v>66</v>
      </c>
      <c r="AP561" s="42" t="s">
        <v>66</v>
      </c>
      <c r="AQ561" s="42" t="s">
        <v>68</v>
      </c>
      <c r="AR561" s="42" t="s">
        <v>68</v>
      </c>
      <c r="AS561" s="42" t="s">
        <v>68</v>
      </c>
      <c r="AT561" s="42" t="s">
        <v>68</v>
      </c>
      <c r="AU561" s="42" t="s">
        <v>68</v>
      </c>
      <c r="AV561" s="42" t="s">
        <v>68</v>
      </c>
      <c r="AW561" s="42" t="s">
        <v>68</v>
      </c>
      <c r="AX561" s="42" t="s">
        <v>68</v>
      </c>
      <c r="AY561" s="42" t="s">
        <v>68</v>
      </c>
    </row>
    <row r="562" spans="1:51">
      <c r="A562" s="60"/>
      <c r="B562" s="63"/>
      <c r="C562" s="60"/>
      <c r="D562" s="60"/>
      <c r="E562" s="62"/>
      <c r="F562" s="60"/>
      <c r="G562" s="40"/>
      <c r="H562" s="43"/>
      <c r="I562" s="43"/>
      <c r="J562" s="43"/>
      <c r="K562" s="43"/>
      <c r="L562" s="43"/>
      <c r="M562" s="43"/>
      <c r="N562" s="11"/>
      <c r="O562" s="11"/>
      <c r="P562" s="11"/>
      <c r="Q562" s="9"/>
      <c r="R562" s="18"/>
      <c r="S562" s="11" t="s">
        <v>69</v>
      </c>
      <c r="T562" s="11" t="s">
        <v>70</v>
      </c>
      <c r="U562" s="11" t="s">
        <v>71</v>
      </c>
      <c r="V562" s="40"/>
      <c r="W562" s="46"/>
      <c r="X562" s="46"/>
      <c r="Y562" s="49"/>
      <c r="Z562" s="56"/>
      <c r="AA562" s="56"/>
      <c r="AB562" s="43"/>
      <c r="AC562" s="43"/>
      <c r="AD562" s="43"/>
      <c r="AE562" s="43"/>
      <c r="AF562" s="43"/>
      <c r="AG562" s="43"/>
      <c r="AH562" s="52"/>
      <c r="AI562" s="52"/>
      <c r="AJ562" s="40"/>
      <c r="AK562" s="43"/>
      <c r="AL562" s="43"/>
      <c r="AM562" s="43"/>
      <c r="AN562" s="43"/>
      <c r="AO562" s="43"/>
      <c r="AP562" s="43"/>
      <c r="AQ562" s="43"/>
      <c r="AR562" s="43"/>
      <c r="AS562" s="43"/>
      <c r="AT562" s="43"/>
      <c r="AU562" s="43"/>
      <c r="AV562" s="43"/>
      <c r="AW562" s="43"/>
      <c r="AX562" s="43"/>
      <c r="AY562" s="43"/>
    </row>
    <row r="563" spans="1:51">
      <c r="A563" s="61"/>
      <c r="B563" s="63"/>
      <c r="C563" s="61"/>
      <c r="D563" s="61"/>
      <c r="E563" s="62"/>
      <c r="F563" s="61"/>
      <c r="G563" s="41"/>
      <c r="H563" s="44"/>
      <c r="I563" s="44"/>
      <c r="J563" s="44"/>
      <c r="K563" s="44"/>
      <c r="L563" s="44"/>
      <c r="M563" s="44"/>
      <c r="N563" s="11"/>
      <c r="O563" s="11"/>
      <c r="P563" s="11"/>
      <c r="Q563" s="9"/>
      <c r="R563" s="18"/>
      <c r="S563" s="11"/>
      <c r="T563" s="11" t="s">
        <v>70</v>
      </c>
      <c r="U563" s="11" t="s">
        <v>71</v>
      </c>
      <c r="V563" s="41"/>
      <c r="W563" s="47"/>
      <c r="X563" s="47"/>
      <c r="Y563" s="50"/>
      <c r="Z563" s="57"/>
      <c r="AA563" s="57"/>
      <c r="AB563" s="44"/>
      <c r="AC563" s="44"/>
      <c r="AD563" s="44"/>
      <c r="AE563" s="44"/>
      <c r="AF563" s="44"/>
      <c r="AG563" s="44"/>
      <c r="AH563" s="53"/>
      <c r="AI563" s="53"/>
      <c r="AJ563" s="41"/>
      <c r="AK563" s="44"/>
      <c r="AL563" s="44"/>
      <c r="AM563" s="44"/>
      <c r="AN563" s="44"/>
      <c r="AO563" s="44"/>
      <c r="AP563" s="44"/>
      <c r="AQ563" s="44"/>
      <c r="AR563" s="44"/>
      <c r="AS563" s="44"/>
      <c r="AT563" s="44"/>
      <c r="AU563" s="44"/>
      <c r="AV563" s="44"/>
      <c r="AW563" s="44"/>
      <c r="AX563" s="44"/>
      <c r="AY563" s="44"/>
    </row>
    <row r="564" spans="1:51" ht="15" customHeight="1">
      <c r="A564" s="59" t="s">
        <v>54</v>
      </c>
      <c r="B564" s="63" t="s">
        <v>55</v>
      </c>
      <c r="C564" s="59">
        <v>2025</v>
      </c>
      <c r="D564" s="59" t="s">
        <v>608</v>
      </c>
      <c r="E564" s="62" t="s">
        <v>616</v>
      </c>
      <c r="F564" s="59" t="s">
        <v>57</v>
      </c>
      <c r="G564" s="39" t="s">
        <v>58</v>
      </c>
      <c r="H564" s="42">
        <v>21601</v>
      </c>
      <c r="I564" s="42" t="s">
        <v>59</v>
      </c>
      <c r="J564" s="42" t="s">
        <v>59</v>
      </c>
      <c r="K564" s="42" t="s">
        <v>638</v>
      </c>
      <c r="L564" s="42" t="s">
        <v>108</v>
      </c>
      <c r="M564" s="42" t="str">
        <f>L564</f>
        <v>DIRECCION GENERAL DE ADQUISICIONES</v>
      </c>
      <c r="N564" s="11" t="s">
        <v>193</v>
      </c>
      <c r="O564" s="11" t="s">
        <v>194</v>
      </c>
      <c r="P564" s="11" t="s">
        <v>195</v>
      </c>
      <c r="Q564" s="9"/>
      <c r="R564" s="32">
        <v>8611.84</v>
      </c>
      <c r="S564" s="11" t="s">
        <v>193</v>
      </c>
      <c r="T564" s="11" t="s">
        <v>194</v>
      </c>
      <c r="U564" s="11" t="s">
        <v>195</v>
      </c>
      <c r="V564" s="39"/>
      <c r="W564" s="45" t="s">
        <v>60</v>
      </c>
      <c r="X564" s="45" t="s">
        <v>677</v>
      </c>
      <c r="Y564" s="48">
        <v>44916</v>
      </c>
      <c r="Z564" s="55">
        <v>7424</v>
      </c>
      <c r="AA564" s="55">
        <f>Z564*1.16</f>
        <v>8611.84</v>
      </c>
      <c r="AB564" s="42" t="s">
        <v>61</v>
      </c>
      <c r="AC564" s="42" t="s">
        <v>62</v>
      </c>
      <c r="AD564" s="42" t="s">
        <v>63</v>
      </c>
      <c r="AE564" s="42" t="s">
        <v>64</v>
      </c>
      <c r="AF564" s="42" t="s">
        <v>638</v>
      </c>
      <c r="AG564" s="42" t="s">
        <v>65</v>
      </c>
      <c r="AH564" s="51">
        <v>44916</v>
      </c>
      <c r="AI564" s="51">
        <v>44921</v>
      </c>
      <c r="AJ564" s="39" t="s">
        <v>58</v>
      </c>
      <c r="AK564" s="42" t="s">
        <v>66</v>
      </c>
      <c r="AL564" s="42" t="s">
        <v>67</v>
      </c>
      <c r="AM564" s="42" t="s">
        <v>66</v>
      </c>
      <c r="AN564" s="42" t="s">
        <v>66</v>
      </c>
      <c r="AO564" s="42" t="s">
        <v>66</v>
      </c>
      <c r="AP564" s="42" t="s">
        <v>66</v>
      </c>
      <c r="AQ564" s="42" t="s">
        <v>68</v>
      </c>
      <c r="AR564" s="42" t="s">
        <v>68</v>
      </c>
      <c r="AS564" s="42" t="s">
        <v>68</v>
      </c>
      <c r="AT564" s="42" t="s">
        <v>68</v>
      </c>
      <c r="AU564" s="42" t="s">
        <v>68</v>
      </c>
      <c r="AV564" s="42" t="s">
        <v>68</v>
      </c>
      <c r="AW564" s="42" t="s">
        <v>68</v>
      </c>
      <c r="AX564" s="42" t="s">
        <v>68</v>
      </c>
      <c r="AY564" s="42" t="s">
        <v>68</v>
      </c>
    </row>
    <row r="565" spans="1:51">
      <c r="A565" s="60"/>
      <c r="B565" s="63"/>
      <c r="C565" s="60"/>
      <c r="D565" s="60"/>
      <c r="E565" s="62"/>
      <c r="F565" s="60"/>
      <c r="G565" s="40"/>
      <c r="H565" s="43"/>
      <c r="I565" s="43"/>
      <c r="J565" s="43"/>
      <c r="K565" s="43"/>
      <c r="L565" s="43"/>
      <c r="M565" s="43"/>
      <c r="N565" s="11"/>
      <c r="O565" s="11"/>
      <c r="P565" s="11"/>
      <c r="Q565" s="9"/>
      <c r="R565" s="18"/>
      <c r="S565" s="11" t="s">
        <v>69</v>
      </c>
      <c r="T565" s="11" t="s">
        <v>70</v>
      </c>
      <c r="U565" s="11" t="s">
        <v>71</v>
      </c>
      <c r="V565" s="40"/>
      <c r="W565" s="46"/>
      <c r="X565" s="46"/>
      <c r="Y565" s="49"/>
      <c r="Z565" s="56"/>
      <c r="AA565" s="56"/>
      <c r="AB565" s="43"/>
      <c r="AC565" s="43"/>
      <c r="AD565" s="43"/>
      <c r="AE565" s="43"/>
      <c r="AF565" s="43"/>
      <c r="AG565" s="43"/>
      <c r="AH565" s="52"/>
      <c r="AI565" s="52"/>
      <c r="AJ565" s="40"/>
      <c r="AK565" s="43"/>
      <c r="AL565" s="43"/>
      <c r="AM565" s="43"/>
      <c r="AN565" s="43"/>
      <c r="AO565" s="43"/>
      <c r="AP565" s="43"/>
      <c r="AQ565" s="43"/>
      <c r="AR565" s="43"/>
      <c r="AS565" s="43"/>
      <c r="AT565" s="43"/>
      <c r="AU565" s="43"/>
      <c r="AV565" s="43"/>
      <c r="AW565" s="43"/>
      <c r="AX565" s="43"/>
      <c r="AY565" s="43"/>
    </row>
    <row r="566" spans="1:51">
      <c r="A566" s="61"/>
      <c r="B566" s="63"/>
      <c r="C566" s="61"/>
      <c r="D566" s="61"/>
      <c r="E566" s="62"/>
      <c r="F566" s="61"/>
      <c r="G566" s="41"/>
      <c r="H566" s="44"/>
      <c r="I566" s="44"/>
      <c r="J566" s="44"/>
      <c r="K566" s="44"/>
      <c r="L566" s="44"/>
      <c r="M566" s="44"/>
      <c r="N566" s="11"/>
      <c r="O566" s="11"/>
      <c r="P566" s="11"/>
      <c r="Q566" s="9"/>
      <c r="R566" s="18"/>
      <c r="S566" s="11"/>
      <c r="T566" s="11" t="s">
        <v>70</v>
      </c>
      <c r="U566" s="11" t="s">
        <v>71</v>
      </c>
      <c r="V566" s="41"/>
      <c r="W566" s="47"/>
      <c r="X566" s="47"/>
      <c r="Y566" s="50"/>
      <c r="Z566" s="57"/>
      <c r="AA566" s="57"/>
      <c r="AB566" s="44"/>
      <c r="AC566" s="44"/>
      <c r="AD566" s="44"/>
      <c r="AE566" s="44"/>
      <c r="AF566" s="44"/>
      <c r="AG566" s="44"/>
      <c r="AH566" s="53"/>
      <c r="AI566" s="53"/>
      <c r="AJ566" s="41"/>
      <c r="AK566" s="44"/>
      <c r="AL566" s="44"/>
      <c r="AM566" s="44"/>
      <c r="AN566" s="44"/>
      <c r="AO566" s="44"/>
      <c r="AP566" s="44"/>
      <c r="AQ566" s="44"/>
      <c r="AR566" s="44"/>
      <c r="AS566" s="44"/>
      <c r="AT566" s="44"/>
      <c r="AU566" s="44"/>
      <c r="AV566" s="44"/>
      <c r="AW566" s="44"/>
      <c r="AX566" s="44"/>
      <c r="AY566" s="44"/>
    </row>
    <row r="567" spans="1:51" ht="15" customHeight="1">
      <c r="A567" s="59" t="s">
        <v>54</v>
      </c>
      <c r="B567" s="63" t="s">
        <v>55</v>
      </c>
      <c r="C567" s="59">
        <v>2025</v>
      </c>
      <c r="D567" s="59" t="s">
        <v>608</v>
      </c>
      <c r="E567" s="62" t="s">
        <v>617</v>
      </c>
      <c r="F567" s="59" t="s">
        <v>57</v>
      </c>
      <c r="G567" s="39" t="s">
        <v>58</v>
      </c>
      <c r="H567" s="42">
        <v>51101</v>
      </c>
      <c r="I567" s="42" t="s">
        <v>59</v>
      </c>
      <c r="J567" s="42" t="s">
        <v>59</v>
      </c>
      <c r="K567" s="42" t="s">
        <v>639</v>
      </c>
      <c r="L567" s="42" t="s">
        <v>108</v>
      </c>
      <c r="M567" s="42" t="str">
        <f>L567</f>
        <v>DIRECCION GENERAL DE ADQUISICIONES</v>
      </c>
      <c r="N567" s="11"/>
      <c r="O567" s="11"/>
      <c r="P567" s="11"/>
      <c r="Q567" s="11" t="s">
        <v>197</v>
      </c>
      <c r="R567" s="32">
        <v>21528.01</v>
      </c>
      <c r="S567" s="11"/>
      <c r="T567" s="11"/>
      <c r="U567" s="11"/>
      <c r="V567" s="39" t="s">
        <v>197</v>
      </c>
      <c r="W567" s="45" t="s">
        <v>60</v>
      </c>
      <c r="X567" s="45" t="s">
        <v>678</v>
      </c>
      <c r="Y567" s="48">
        <v>44916</v>
      </c>
      <c r="Z567" s="55">
        <v>18558.63</v>
      </c>
      <c r="AA567" s="55">
        <f>Z567*1.16</f>
        <v>21528.0108</v>
      </c>
      <c r="AB567" s="42" t="s">
        <v>61</v>
      </c>
      <c r="AC567" s="42" t="s">
        <v>62</v>
      </c>
      <c r="AD567" s="42" t="s">
        <v>63</v>
      </c>
      <c r="AE567" s="42" t="s">
        <v>64</v>
      </c>
      <c r="AF567" s="42" t="s">
        <v>639</v>
      </c>
      <c r="AG567" s="42" t="s">
        <v>65</v>
      </c>
      <c r="AH567" s="51">
        <v>44916</v>
      </c>
      <c r="AI567" s="51">
        <v>44921</v>
      </c>
      <c r="AJ567" s="39" t="s">
        <v>58</v>
      </c>
      <c r="AK567" s="42" t="s">
        <v>66</v>
      </c>
      <c r="AL567" s="42" t="s">
        <v>67</v>
      </c>
      <c r="AM567" s="42" t="s">
        <v>66</v>
      </c>
      <c r="AN567" s="42" t="s">
        <v>66</v>
      </c>
      <c r="AO567" s="42" t="s">
        <v>66</v>
      </c>
      <c r="AP567" s="42" t="s">
        <v>66</v>
      </c>
      <c r="AQ567" s="42" t="s">
        <v>68</v>
      </c>
      <c r="AR567" s="42" t="s">
        <v>68</v>
      </c>
      <c r="AS567" s="42" t="s">
        <v>68</v>
      </c>
      <c r="AT567" s="42" t="s">
        <v>68</v>
      </c>
      <c r="AU567" s="42" t="s">
        <v>68</v>
      </c>
      <c r="AV567" s="42" t="s">
        <v>68</v>
      </c>
      <c r="AW567" s="42" t="s">
        <v>68</v>
      </c>
      <c r="AX567" s="42" t="s">
        <v>68</v>
      </c>
      <c r="AY567" s="42" t="s">
        <v>68</v>
      </c>
    </row>
    <row r="568" spans="1:51" ht="15" customHeight="1">
      <c r="A568" s="60"/>
      <c r="B568" s="63"/>
      <c r="C568" s="60"/>
      <c r="D568" s="60"/>
      <c r="E568" s="62"/>
      <c r="F568" s="60"/>
      <c r="G568" s="40"/>
      <c r="H568" s="43"/>
      <c r="I568" s="43"/>
      <c r="J568" s="43"/>
      <c r="K568" s="43"/>
      <c r="L568" s="43"/>
      <c r="M568" s="43"/>
      <c r="N568" s="11"/>
      <c r="O568" s="11"/>
      <c r="P568" s="11"/>
      <c r="Q568" s="9"/>
      <c r="R568" s="18"/>
      <c r="S568" s="11" t="s">
        <v>69</v>
      </c>
      <c r="T568" s="11" t="s">
        <v>70</v>
      </c>
      <c r="U568" s="11" t="s">
        <v>71</v>
      </c>
      <c r="V568" s="40"/>
      <c r="W568" s="46"/>
      <c r="X568" s="46"/>
      <c r="Y568" s="49"/>
      <c r="Z568" s="56"/>
      <c r="AA568" s="56"/>
      <c r="AB568" s="43"/>
      <c r="AC568" s="43"/>
      <c r="AD568" s="43"/>
      <c r="AE568" s="43"/>
      <c r="AF568" s="43"/>
      <c r="AG568" s="43"/>
      <c r="AH568" s="52"/>
      <c r="AI568" s="52"/>
      <c r="AJ568" s="40"/>
      <c r="AK568" s="43"/>
      <c r="AL568" s="43"/>
      <c r="AM568" s="43"/>
      <c r="AN568" s="43"/>
      <c r="AO568" s="43"/>
      <c r="AP568" s="43"/>
      <c r="AQ568" s="43"/>
      <c r="AR568" s="43"/>
      <c r="AS568" s="43"/>
      <c r="AT568" s="43"/>
      <c r="AU568" s="43"/>
      <c r="AV568" s="43"/>
      <c r="AW568" s="43"/>
      <c r="AX568" s="43"/>
      <c r="AY568" s="43"/>
    </row>
    <row r="569" spans="1:51">
      <c r="A569" s="61"/>
      <c r="B569" s="63"/>
      <c r="C569" s="61"/>
      <c r="D569" s="61"/>
      <c r="E569" s="62"/>
      <c r="F569" s="61"/>
      <c r="G569" s="41"/>
      <c r="H569" s="44"/>
      <c r="I569" s="44"/>
      <c r="J569" s="44"/>
      <c r="K569" s="44"/>
      <c r="L569" s="44"/>
      <c r="M569" s="44"/>
      <c r="N569" s="11"/>
      <c r="O569" s="11"/>
      <c r="P569" s="11"/>
      <c r="Q569" s="9"/>
      <c r="R569" s="18"/>
      <c r="S569" s="11"/>
      <c r="T569" s="11" t="s">
        <v>70</v>
      </c>
      <c r="U569" s="11" t="s">
        <v>71</v>
      </c>
      <c r="V569" s="41"/>
      <c r="W569" s="47"/>
      <c r="X569" s="47"/>
      <c r="Y569" s="50"/>
      <c r="Z569" s="57"/>
      <c r="AA569" s="57"/>
      <c r="AB569" s="44"/>
      <c r="AC569" s="44"/>
      <c r="AD569" s="44"/>
      <c r="AE569" s="44"/>
      <c r="AF569" s="44"/>
      <c r="AG569" s="44"/>
      <c r="AH569" s="53"/>
      <c r="AI569" s="53"/>
      <c r="AJ569" s="41"/>
      <c r="AK569" s="44"/>
      <c r="AL569" s="44"/>
      <c r="AM569" s="44"/>
      <c r="AN569" s="44"/>
      <c r="AO569" s="44"/>
      <c r="AP569" s="44"/>
      <c r="AQ569" s="44"/>
      <c r="AR569" s="44"/>
      <c r="AS569" s="44"/>
      <c r="AT569" s="44"/>
      <c r="AU569" s="44"/>
      <c r="AV569" s="44"/>
      <c r="AW569" s="44"/>
      <c r="AX569" s="44"/>
      <c r="AY569" s="44"/>
    </row>
    <row r="570" spans="1:51" ht="15" customHeight="1">
      <c r="A570" s="59" t="s">
        <v>54</v>
      </c>
      <c r="B570" s="63" t="s">
        <v>55</v>
      </c>
      <c r="C570" s="59">
        <v>2025</v>
      </c>
      <c r="D570" s="59" t="s">
        <v>608</v>
      </c>
      <c r="E570" s="62" t="s">
        <v>618</v>
      </c>
      <c r="F570" s="59" t="s">
        <v>57</v>
      </c>
      <c r="G570" s="39" t="s">
        <v>58</v>
      </c>
      <c r="H570" s="42">
        <v>21101</v>
      </c>
      <c r="I570" s="42" t="s">
        <v>59</v>
      </c>
      <c r="J570" s="42" t="s">
        <v>59</v>
      </c>
      <c r="K570" s="42" t="s">
        <v>640</v>
      </c>
      <c r="L570" s="42" t="s">
        <v>405</v>
      </c>
      <c r="M570" s="42" t="str">
        <f>L570</f>
        <v>OFICINAS DEL EJECUTIVO</v>
      </c>
      <c r="N570" s="11"/>
      <c r="O570" s="11"/>
      <c r="P570" s="11"/>
      <c r="Q570" s="9" t="s">
        <v>152</v>
      </c>
      <c r="R570" s="32">
        <v>42873.599999999999</v>
      </c>
      <c r="S570" s="11"/>
      <c r="T570" s="11"/>
      <c r="U570" s="11"/>
      <c r="V570" s="39" t="s">
        <v>152</v>
      </c>
      <c r="W570" s="45" t="s">
        <v>60</v>
      </c>
      <c r="X570" s="45" t="s">
        <v>679</v>
      </c>
      <c r="Y570" s="48">
        <v>44887</v>
      </c>
      <c r="Z570" s="55">
        <v>36960</v>
      </c>
      <c r="AA570" s="55">
        <f>Z570*1.16</f>
        <v>42873.599999999999</v>
      </c>
      <c r="AB570" s="42" t="s">
        <v>61</v>
      </c>
      <c r="AC570" s="42" t="s">
        <v>62</v>
      </c>
      <c r="AD570" s="42" t="s">
        <v>63</v>
      </c>
      <c r="AE570" s="42" t="s">
        <v>64</v>
      </c>
      <c r="AF570" s="42" t="s">
        <v>640</v>
      </c>
      <c r="AG570" s="42" t="s">
        <v>65</v>
      </c>
      <c r="AH570" s="51">
        <v>44887</v>
      </c>
      <c r="AI570" s="51">
        <v>44893</v>
      </c>
      <c r="AJ570" s="39" t="s">
        <v>58</v>
      </c>
      <c r="AK570" s="42" t="s">
        <v>66</v>
      </c>
      <c r="AL570" s="42" t="s">
        <v>67</v>
      </c>
      <c r="AM570" s="42" t="s">
        <v>66</v>
      </c>
      <c r="AN570" s="42" t="s">
        <v>66</v>
      </c>
      <c r="AO570" s="42" t="s">
        <v>66</v>
      </c>
      <c r="AP570" s="42" t="s">
        <v>66</v>
      </c>
      <c r="AQ570" s="42" t="s">
        <v>68</v>
      </c>
      <c r="AR570" s="42" t="s">
        <v>68</v>
      </c>
      <c r="AS570" s="42" t="s">
        <v>68</v>
      </c>
      <c r="AT570" s="42" t="s">
        <v>68</v>
      </c>
      <c r="AU570" s="42" t="s">
        <v>68</v>
      </c>
      <c r="AV570" s="42" t="s">
        <v>68</v>
      </c>
      <c r="AW570" s="42" t="s">
        <v>68</v>
      </c>
      <c r="AX570" s="42" t="s">
        <v>68</v>
      </c>
      <c r="AY570" s="42" t="s">
        <v>68</v>
      </c>
    </row>
    <row r="571" spans="1:51" ht="15" customHeight="1">
      <c r="A571" s="60"/>
      <c r="B571" s="63"/>
      <c r="C571" s="60"/>
      <c r="D571" s="60"/>
      <c r="E571" s="62"/>
      <c r="F571" s="60"/>
      <c r="G571" s="40"/>
      <c r="H571" s="43"/>
      <c r="I571" s="43"/>
      <c r="J571" s="43"/>
      <c r="K571" s="43"/>
      <c r="L571" s="43"/>
      <c r="M571" s="43"/>
      <c r="N571" s="11" t="s">
        <v>189</v>
      </c>
      <c r="O571" s="11" t="s">
        <v>190</v>
      </c>
      <c r="P571" s="11" t="s">
        <v>191</v>
      </c>
      <c r="Q571" s="11"/>
      <c r="R571" s="18">
        <v>45446.02</v>
      </c>
      <c r="S571" s="11" t="s">
        <v>69</v>
      </c>
      <c r="T571" s="11" t="s">
        <v>70</v>
      </c>
      <c r="U571" s="11" t="s">
        <v>71</v>
      </c>
      <c r="V571" s="40"/>
      <c r="W571" s="46"/>
      <c r="X571" s="46"/>
      <c r="Y571" s="49"/>
      <c r="Z571" s="56"/>
      <c r="AA571" s="56"/>
      <c r="AB571" s="43"/>
      <c r="AC571" s="43"/>
      <c r="AD571" s="43"/>
      <c r="AE571" s="43"/>
      <c r="AF571" s="43"/>
      <c r="AG571" s="43"/>
      <c r="AH571" s="52"/>
      <c r="AI571" s="52"/>
      <c r="AJ571" s="40"/>
      <c r="AK571" s="43"/>
      <c r="AL571" s="43"/>
      <c r="AM571" s="43"/>
      <c r="AN571" s="43"/>
      <c r="AO571" s="43"/>
      <c r="AP571" s="43"/>
      <c r="AQ571" s="43"/>
      <c r="AR571" s="43"/>
      <c r="AS571" s="43"/>
      <c r="AT571" s="43"/>
      <c r="AU571" s="43"/>
      <c r="AV571" s="43"/>
      <c r="AW571" s="43"/>
      <c r="AX571" s="43"/>
      <c r="AY571" s="43"/>
    </row>
    <row r="572" spans="1:51">
      <c r="A572" s="61"/>
      <c r="B572" s="63"/>
      <c r="C572" s="61"/>
      <c r="D572" s="61"/>
      <c r="E572" s="62"/>
      <c r="F572" s="61"/>
      <c r="G572" s="41"/>
      <c r="H572" s="44"/>
      <c r="I572" s="44"/>
      <c r="J572" s="44"/>
      <c r="K572" s="44"/>
      <c r="L572" s="44"/>
      <c r="M572" s="44"/>
      <c r="N572" s="11" t="s">
        <v>294</v>
      </c>
      <c r="O572" s="11" t="s">
        <v>295</v>
      </c>
      <c r="P572" s="11" t="s">
        <v>296</v>
      </c>
      <c r="Q572" s="9"/>
      <c r="R572" s="18">
        <v>44159.81</v>
      </c>
      <c r="S572" s="11"/>
      <c r="T572" s="11" t="s">
        <v>70</v>
      </c>
      <c r="U572" s="11" t="s">
        <v>71</v>
      </c>
      <c r="V572" s="41"/>
      <c r="W572" s="47"/>
      <c r="X572" s="47"/>
      <c r="Y572" s="50"/>
      <c r="Z572" s="57"/>
      <c r="AA572" s="57"/>
      <c r="AB572" s="44"/>
      <c r="AC572" s="44"/>
      <c r="AD572" s="44"/>
      <c r="AE572" s="44"/>
      <c r="AF572" s="44"/>
      <c r="AG572" s="44"/>
      <c r="AH572" s="53"/>
      <c r="AI572" s="53"/>
      <c r="AJ572" s="41"/>
      <c r="AK572" s="44"/>
      <c r="AL572" s="44"/>
      <c r="AM572" s="44"/>
      <c r="AN572" s="44"/>
      <c r="AO572" s="44"/>
      <c r="AP572" s="44"/>
      <c r="AQ572" s="44"/>
      <c r="AR572" s="44"/>
      <c r="AS572" s="44"/>
      <c r="AT572" s="44"/>
      <c r="AU572" s="44"/>
      <c r="AV572" s="44"/>
      <c r="AW572" s="44"/>
      <c r="AX572" s="44"/>
      <c r="AY572" s="44"/>
    </row>
    <row r="573" spans="1:51" ht="15" customHeight="1">
      <c r="A573" s="59" t="s">
        <v>54</v>
      </c>
      <c r="B573" s="63" t="s">
        <v>55</v>
      </c>
      <c r="C573" s="59">
        <v>2025</v>
      </c>
      <c r="D573" s="59" t="s">
        <v>608</v>
      </c>
      <c r="E573" s="64" t="s">
        <v>619</v>
      </c>
      <c r="F573" s="59" t="s">
        <v>57</v>
      </c>
      <c r="G573" s="39" t="s">
        <v>58</v>
      </c>
      <c r="H573" s="42">
        <v>21601</v>
      </c>
      <c r="I573" s="42" t="s">
        <v>59</v>
      </c>
      <c r="J573" s="42" t="s">
        <v>59</v>
      </c>
      <c r="K573" s="42" t="s">
        <v>641</v>
      </c>
      <c r="L573" s="42" t="s">
        <v>642</v>
      </c>
      <c r="M573" s="42" t="str">
        <f>L573</f>
        <v xml:space="preserve"> SECRETARIA DE SEGURIDAD PUBLICA</v>
      </c>
      <c r="N573" s="11" t="s">
        <v>193</v>
      </c>
      <c r="O573" s="11" t="s">
        <v>194</v>
      </c>
      <c r="P573" s="11" t="s">
        <v>195</v>
      </c>
      <c r="Q573" s="12"/>
      <c r="R573" s="32">
        <v>115341.12</v>
      </c>
      <c r="S573" s="11" t="s">
        <v>193</v>
      </c>
      <c r="T573" s="11" t="s">
        <v>194</v>
      </c>
      <c r="U573" s="11" t="s">
        <v>195</v>
      </c>
      <c r="V573" s="39"/>
      <c r="W573" s="45" t="s">
        <v>60</v>
      </c>
      <c r="X573" s="45" t="s">
        <v>680</v>
      </c>
      <c r="Y573" s="48">
        <v>44893</v>
      </c>
      <c r="Z573" s="55">
        <v>43126.400000000001</v>
      </c>
      <c r="AA573" s="55">
        <f>Z573*1.16</f>
        <v>50026.623999999996</v>
      </c>
      <c r="AB573" s="42" t="s">
        <v>61</v>
      </c>
      <c r="AC573" s="42" t="s">
        <v>62</v>
      </c>
      <c r="AD573" s="42" t="s">
        <v>63</v>
      </c>
      <c r="AE573" s="42" t="s">
        <v>64</v>
      </c>
      <c r="AF573" s="42" t="s">
        <v>641</v>
      </c>
      <c r="AG573" s="42" t="s">
        <v>65</v>
      </c>
      <c r="AH573" s="51">
        <v>44893</v>
      </c>
      <c r="AI573" s="51">
        <v>44900</v>
      </c>
      <c r="AJ573" s="39" t="s">
        <v>58</v>
      </c>
      <c r="AK573" s="42" t="s">
        <v>66</v>
      </c>
      <c r="AL573" s="42" t="s">
        <v>67</v>
      </c>
      <c r="AM573" s="42" t="s">
        <v>66</v>
      </c>
      <c r="AN573" s="42" t="s">
        <v>66</v>
      </c>
      <c r="AO573" s="42" t="s">
        <v>66</v>
      </c>
      <c r="AP573" s="42" t="s">
        <v>66</v>
      </c>
      <c r="AQ573" s="42" t="s">
        <v>68</v>
      </c>
      <c r="AR573" s="42" t="s">
        <v>68</v>
      </c>
      <c r="AS573" s="42" t="s">
        <v>68</v>
      </c>
      <c r="AT573" s="42" t="s">
        <v>68</v>
      </c>
      <c r="AU573" s="42" t="s">
        <v>68</v>
      </c>
      <c r="AV573" s="42" t="s">
        <v>68</v>
      </c>
      <c r="AW573" s="42" t="s">
        <v>68</v>
      </c>
      <c r="AX573" s="42" t="s">
        <v>68</v>
      </c>
      <c r="AY573" s="42" t="s">
        <v>68</v>
      </c>
    </row>
    <row r="574" spans="1:51" ht="15" customHeight="1">
      <c r="A574" s="60"/>
      <c r="B574" s="63"/>
      <c r="C574" s="60"/>
      <c r="D574" s="60"/>
      <c r="E574" s="65"/>
      <c r="F574" s="60"/>
      <c r="G574" s="40"/>
      <c r="H574" s="43"/>
      <c r="I574" s="43"/>
      <c r="J574" s="43"/>
      <c r="K574" s="43"/>
      <c r="L574" s="43"/>
      <c r="M574" s="43"/>
      <c r="N574" s="11" t="s">
        <v>294</v>
      </c>
      <c r="O574" s="11" t="s">
        <v>295</v>
      </c>
      <c r="P574" s="11" t="s">
        <v>296</v>
      </c>
      <c r="Q574" s="9"/>
      <c r="R574" s="18">
        <v>126925.75</v>
      </c>
      <c r="S574" s="11" t="s">
        <v>69</v>
      </c>
      <c r="T574" s="11" t="s">
        <v>70</v>
      </c>
      <c r="U574" s="11" t="s">
        <v>71</v>
      </c>
      <c r="V574" s="40"/>
      <c r="W574" s="46"/>
      <c r="X574" s="46"/>
      <c r="Y574" s="49"/>
      <c r="Z574" s="56"/>
      <c r="AA574" s="56"/>
      <c r="AB574" s="43"/>
      <c r="AC574" s="43"/>
      <c r="AD574" s="43"/>
      <c r="AE574" s="43"/>
      <c r="AF574" s="43"/>
      <c r="AG574" s="43"/>
      <c r="AH574" s="52"/>
      <c r="AI574" s="52"/>
      <c r="AJ574" s="40"/>
      <c r="AK574" s="43"/>
      <c r="AL574" s="43"/>
      <c r="AM574" s="43"/>
      <c r="AN574" s="43"/>
      <c r="AO574" s="43"/>
      <c r="AP574" s="43"/>
      <c r="AQ574" s="43"/>
      <c r="AR574" s="43"/>
      <c r="AS574" s="43"/>
      <c r="AT574" s="43"/>
      <c r="AU574" s="43"/>
      <c r="AV574" s="43"/>
      <c r="AW574" s="43"/>
      <c r="AX574" s="43"/>
      <c r="AY574" s="43"/>
    </row>
    <row r="575" spans="1:51">
      <c r="A575" s="61"/>
      <c r="B575" s="63"/>
      <c r="C575" s="61"/>
      <c r="D575" s="61"/>
      <c r="E575" s="66"/>
      <c r="F575" s="61"/>
      <c r="G575" s="41"/>
      <c r="H575" s="44"/>
      <c r="I575" s="44"/>
      <c r="J575" s="44"/>
      <c r="K575" s="44"/>
      <c r="L575" s="44"/>
      <c r="M575" s="44"/>
      <c r="N575" s="11"/>
      <c r="O575" s="11"/>
      <c r="P575" s="11"/>
      <c r="Q575" s="11" t="s">
        <v>134</v>
      </c>
      <c r="R575" s="18">
        <v>110032.88</v>
      </c>
      <c r="S575" s="11"/>
      <c r="T575" s="11" t="s">
        <v>70</v>
      </c>
      <c r="U575" s="11" t="s">
        <v>71</v>
      </c>
      <c r="V575" s="41"/>
      <c r="W575" s="47"/>
      <c r="X575" s="47"/>
      <c r="Y575" s="50"/>
      <c r="Z575" s="57"/>
      <c r="AA575" s="57"/>
      <c r="AB575" s="44"/>
      <c r="AC575" s="44"/>
      <c r="AD575" s="44"/>
      <c r="AE575" s="44"/>
      <c r="AF575" s="44"/>
      <c r="AG575" s="44"/>
      <c r="AH575" s="53"/>
      <c r="AI575" s="53"/>
      <c r="AJ575" s="41"/>
      <c r="AK575" s="44"/>
      <c r="AL575" s="44"/>
      <c r="AM575" s="44"/>
      <c r="AN575" s="44"/>
      <c r="AO575" s="44"/>
      <c r="AP575" s="44"/>
      <c r="AQ575" s="44"/>
      <c r="AR575" s="44"/>
      <c r="AS575" s="44"/>
      <c r="AT575" s="44"/>
      <c r="AU575" s="44"/>
      <c r="AV575" s="44"/>
      <c r="AW575" s="44"/>
      <c r="AX575" s="44"/>
      <c r="AY575" s="44"/>
    </row>
    <row r="576" spans="1:51" ht="15" customHeight="1">
      <c r="A576" s="59" t="s">
        <v>54</v>
      </c>
      <c r="B576" s="63" t="s">
        <v>55</v>
      </c>
      <c r="C576" s="59">
        <v>2022</v>
      </c>
      <c r="D576" s="59" t="s">
        <v>608</v>
      </c>
      <c r="E576" s="64" t="s">
        <v>620</v>
      </c>
      <c r="F576" s="59" t="s">
        <v>57</v>
      </c>
      <c r="G576" s="39" t="s">
        <v>58</v>
      </c>
      <c r="H576" s="42">
        <v>29601</v>
      </c>
      <c r="I576" s="42" t="s">
        <v>59</v>
      </c>
      <c r="J576" s="42" t="s">
        <v>59</v>
      </c>
      <c r="K576" s="42" t="s">
        <v>643</v>
      </c>
      <c r="L576" s="42" t="s">
        <v>642</v>
      </c>
      <c r="M576" s="42" t="str">
        <f>L576</f>
        <v xml:space="preserve"> SECRETARIA DE SEGURIDAD PUBLICA</v>
      </c>
      <c r="N576" s="11"/>
      <c r="O576" s="11"/>
      <c r="P576" s="11"/>
      <c r="Q576" s="11" t="s">
        <v>659</v>
      </c>
      <c r="R576" s="18">
        <v>441090</v>
      </c>
      <c r="S576" s="11" t="s">
        <v>660</v>
      </c>
      <c r="T576" s="11" t="s">
        <v>241</v>
      </c>
      <c r="U576" s="11" t="s">
        <v>242</v>
      </c>
      <c r="V576" s="45"/>
      <c r="W576" s="45" t="s">
        <v>60</v>
      </c>
      <c r="X576" s="45" t="s">
        <v>681</v>
      </c>
      <c r="Y576" s="48">
        <v>44894</v>
      </c>
      <c r="Z576" s="55">
        <v>299000</v>
      </c>
      <c r="AA576" s="55">
        <f t="shared" ref="AA576" si="45">Z576*1.16</f>
        <v>346840</v>
      </c>
      <c r="AB576" s="42" t="s">
        <v>61</v>
      </c>
      <c r="AC576" s="42" t="s">
        <v>62</v>
      </c>
      <c r="AD576" s="42" t="s">
        <v>63</v>
      </c>
      <c r="AE576" s="42" t="s">
        <v>64</v>
      </c>
      <c r="AF576" s="42" t="s">
        <v>643</v>
      </c>
      <c r="AG576" s="42" t="s">
        <v>65</v>
      </c>
      <c r="AH576" s="51">
        <v>44894</v>
      </c>
      <c r="AI576" s="51">
        <v>44904</v>
      </c>
      <c r="AJ576" s="39" t="s">
        <v>58</v>
      </c>
      <c r="AK576" s="42" t="s">
        <v>66</v>
      </c>
      <c r="AL576" s="42" t="s">
        <v>67</v>
      </c>
      <c r="AM576" s="42" t="s">
        <v>66</v>
      </c>
      <c r="AN576" s="42" t="s">
        <v>66</v>
      </c>
      <c r="AO576" s="42" t="s">
        <v>66</v>
      </c>
      <c r="AP576" s="42" t="s">
        <v>66</v>
      </c>
      <c r="AQ576" s="42" t="s">
        <v>68</v>
      </c>
      <c r="AR576" s="42" t="s">
        <v>68</v>
      </c>
      <c r="AS576" s="42" t="s">
        <v>68</v>
      </c>
      <c r="AT576" s="42" t="s">
        <v>68</v>
      </c>
      <c r="AU576" s="42" t="s">
        <v>68</v>
      </c>
      <c r="AV576" s="42" t="s">
        <v>68</v>
      </c>
      <c r="AW576" s="42" t="s">
        <v>68</v>
      </c>
      <c r="AX576" s="42" t="s">
        <v>68</v>
      </c>
      <c r="AY576" s="42" t="s">
        <v>68</v>
      </c>
    </row>
    <row r="577" spans="1:51" ht="15" customHeight="1">
      <c r="A577" s="60"/>
      <c r="B577" s="63"/>
      <c r="C577" s="60"/>
      <c r="D577" s="60"/>
      <c r="E577" s="65"/>
      <c r="F577" s="60"/>
      <c r="G577" s="40"/>
      <c r="H577" s="43"/>
      <c r="I577" s="43"/>
      <c r="J577" s="43"/>
      <c r="K577" s="43"/>
      <c r="L577" s="43"/>
      <c r="M577" s="43"/>
      <c r="N577" s="11"/>
      <c r="O577" s="11"/>
      <c r="P577" s="11"/>
      <c r="Q577" s="11" t="s">
        <v>238</v>
      </c>
      <c r="R577" s="18">
        <v>527800</v>
      </c>
      <c r="S577" s="11" t="s">
        <v>69</v>
      </c>
      <c r="T577" s="11" t="s">
        <v>70</v>
      </c>
      <c r="U577" s="11" t="s">
        <v>71</v>
      </c>
      <c r="V577" s="46"/>
      <c r="W577" s="46"/>
      <c r="X577" s="46"/>
      <c r="Y577" s="49"/>
      <c r="Z577" s="56"/>
      <c r="AA577" s="56"/>
      <c r="AB577" s="43"/>
      <c r="AC577" s="43"/>
      <c r="AD577" s="43"/>
      <c r="AE577" s="43"/>
      <c r="AF577" s="43"/>
      <c r="AG577" s="43"/>
      <c r="AH577" s="52"/>
      <c r="AI577" s="52"/>
      <c r="AJ577" s="40"/>
      <c r="AK577" s="43"/>
      <c r="AL577" s="43"/>
      <c r="AM577" s="43"/>
      <c r="AN577" s="43"/>
      <c r="AO577" s="43"/>
      <c r="AP577" s="43"/>
      <c r="AQ577" s="43"/>
      <c r="AR577" s="43"/>
      <c r="AS577" s="43"/>
      <c r="AT577" s="43"/>
      <c r="AU577" s="43"/>
      <c r="AV577" s="43"/>
      <c r="AW577" s="43"/>
      <c r="AX577" s="43"/>
      <c r="AY577" s="43"/>
    </row>
    <row r="578" spans="1:51">
      <c r="A578" s="60"/>
      <c r="B578" s="63"/>
      <c r="C578" s="60"/>
      <c r="D578" s="60"/>
      <c r="E578" s="65"/>
      <c r="F578" s="60"/>
      <c r="G578" s="40"/>
      <c r="H578" s="43"/>
      <c r="I578" s="43"/>
      <c r="J578" s="43"/>
      <c r="K578" s="43"/>
      <c r="L578" s="43"/>
      <c r="M578" s="43"/>
      <c r="N578" s="11"/>
      <c r="O578" s="11"/>
      <c r="P578" s="11"/>
      <c r="Q578" s="11" t="s">
        <v>196</v>
      </c>
      <c r="R578" s="18">
        <v>390421.2</v>
      </c>
      <c r="S578" s="11"/>
      <c r="T578" s="11"/>
      <c r="U578" s="11"/>
      <c r="V578" s="46"/>
      <c r="W578" s="46"/>
      <c r="X578" s="46"/>
      <c r="Y578" s="49"/>
      <c r="Z578" s="56"/>
      <c r="AA578" s="56"/>
      <c r="AB578" s="43"/>
      <c r="AC578" s="43"/>
      <c r="AD578" s="43"/>
      <c r="AE578" s="43"/>
      <c r="AF578" s="43"/>
      <c r="AG578" s="43"/>
      <c r="AH578" s="52"/>
      <c r="AI578" s="52"/>
      <c r="AJ578" s="40"/>
      <c r="AK578" s="43"/>
      <c r="AL578" s="43"/>
      <c r="AM578" s="43"/>
      <c r="AN578" s="43"/>
      <c r="AO578" s="43"/>
      <c r="AP578" s="43"/>
      <c r="AQ578" s="43"/>
      <c r="AR578" s="43"/>
      <c r="AS578" s="43"/>
      <c r="AT578" s="43"/>
      <c r="AU578" s="43"/>
      <c r="AV578" s="43"/>
      <c r="AW578" s="43"/>
      <c r="AX578" s="43"/>
      <c r="AY578" s="43"/>
    </row>
    <row r="579" spans="1:51">
      <c r="A579" s="61"/>
      <c r="B579" s="63"/>
      <c r="C579" s="61"/>
      <c r="D579" s="61"/>
      <c r="E579" s="66"/>
      <c r="F579" s="61"/>
      <c r="G579" s="41"/>
      <c r="H579" s="44"/>
      <c r="I579" s="44"/>
      <c r="J579" s="44"/>
      <c r="K579" s="44"/>
      <c r="L579" s="44"/>
      <c r="M579" s="44"/>
      <c r="N579" s="11" t="s">
        <v>660</v>
      </c>
      <c r="O579" s="11" t="s">
        <v>241</v>
      </c>
      <c r="P579" s="11" t="s">
        <v>242</v>
      </c>
      <c r="Q579" s="11"/>
      <c r="R579" s="18">
        <v>346840</v>
      </c>
      <c r="S579" s="11"/>
      <c r="T579" s="11" t="s">
        <v>70</v>
      </c>
      <c r="U579" s="11" t="s">
        <v>71</v>
      </c>
      <c r="V579" s="47"/>
      <c r="W579" s="47"/>
      <c r="X579" s="47"/>
      <c r="Y579" s="50"/>
      <c r="Z579" s="57"/>
      <c r="AA579" s="57"/>
      <c r="AB579" s="44"/>
      <c r="AC579" s="44"/>
      <c r="AD579" s="44"/>
      <c r="AE579" s="44"/>
      <c r="AF579" s="44"/>
      <c r="AG579" s="44"/>
      <c r="AH579" s="53"/>
      <c r="AI579" s="53"/>
      <c r="AJ579" s="41"/>
      <c r="AK579" s="44"/>
      <c r="AL579" s="44"/>
      <c r="AM579" s="44"/>
      <c r="AN579" s="44"/>
      <c r="AO579" s="44"/>
      <c r="AP579" s="44"/>
      <c r="AQ579" s="44"/>
      <c r="AR579" s="44"/>
      <c r="AS579" s="44"/>
      <c r="AT579" s="44"/>
      <c r="AU579" s="44"/>
      <c r="AV579" s="44"/>
      <c r="AW579" s="44"/>
      <c r="AX579" s="44"/>
      <c r="AY579" s="44"/>
    </row>
    <row r="580" spans="1:51" ht="15" customHeight="1">
      <c r="A580" s="59" t="s">
        <v>54</v>
      </c>
      <c r="B580" s="63" t="s">
        <v>55</v>
      </c>
      <c r="C580" s="59">
        <v>2025</v>
      </c>
      <c r="D580" s="59" t="s">
        <v>608</v>
      </c>
      <c r="E580" s="62" t="s">
        <v>621</v>
      </c>
      <c r="F580" s="59" t="s">
        <v>57</v>
      </c>
      <c r="G580" s="39" t="s">
        <v>58</v>
      </c>
      <c r="H580" s="42">
        <v>51101</v>
      </c>
      <c r="I580" s="42" t="s">
        <v>59</v>
      </c>
      <c r="J580" s="42" t="s">
        <v>59</v>
      </c>
      <c r="K580" s="42" t="s">
        <v>644</v>
      </c>
      <c r="L580" s="42" t="s">
        <v>588</v>
      </c>
      <c r="M580" s="42" t="str">
        <f>L580</f>
        <v>CENTRO DE CONCILIACION LABORAL</v>
      </c>
      <c r="N580" s="11"/>
      <c r="O580" s="11"/>
      <c r="P580" s="11"/>
      <c r="Q580" s="11" t="s">
        <v>134</v>
      </c>
      <c r="R580" s="32">
        <v>391326</v>
      </c>
      <c r="S580" s="11"/>
      <c r="T580" s="11"/>
      <c r="U580" s="11"/>
      <c r="V580" s="39" t="s">
        <v>197</v>
      </c>
      <c r="W580" s="45" t="s">
        <v>60</v>
      </c>
      <c r="X580" s="45" t="s">
        <v>682</v>
      </c>
      <c r="Y580" s="48">
        <v>44904</v>
      </c>
      <c r="Z580" s="55">
        <v>317715</v>
      </c>
      <c r="AA580" s="55">
        <f>Z580*1.16</f>
        <v>368549.39999999997</v>
      </c>
      <c r="AB580" s="42" t="s">
        <v>61</v>
      </c>
      <c r="AC580" s="42" t="s">
        <v>62</v>
      </c>
      <c r="AD580" s="42" t="s">
        <v>63</v>
      </c>
      <c r="AE580" s="42" t="s">
        <v>64</v>
      </c>
      <c r="AF580" s="42" t="s">
        <v>644</v>
      </c>
      <c r="AG580" s="42" t="s">
        <v>65</v>
      </c>
      <c r="AH580" s="51">
        <v>44904</v>
      </c>
      <c r="AI580" s="51">
        <v>44915</v>
      </c>
      <c r="AJ580" s="39" t="s">
        <v>58</v>
      </c>
      <c r="AK580" s="42" t="s">
        <v>66</v>
      </c>
      <c r="AL580" s="42" t="s">
        <v>67</v>
      </c>
      <c r="AM580" s="42" t="s">
        <v>66</v>
      </c>
      <c r="AN580" s="42" t="s">
        <v>66</v>
      </c>
      <c r="AO580" s="42" t="s">
        <v>66</v>
      </c>
      <c r="AP580" s="42" t="s">
        <v>66</v>
      </c>
      <c r="AQ580" s="42" t="s">
        <v>68</v>
      </c>
      <c r="AR580" s="42" t="s">
        <v>68</v>
      </c>
      <c r="AS580" s="42" t="s">
        <v>68</v>
      </c>
      <c r="AT580" s="42" t="s">
        <v>68</v>
      </c>
      <c r="AU580" s="42" t="s">
        <v>68</v>
      </c>
      <c r="AV580" s="42" t="s">
        <v>68</v>
      </c>
      <c r="AW580" s="42" t="s">
        <v>68</v>
      </c>
      <c r="AX580" s="42" t="s">
        <v>68</v>
      </c>
      <c r="AY580" s="42" t="s">
        <v>68</v>
      </c>
    </row>
    <row r="581" spans="1:51">
      <c r="A581" s="60"/>
      <c r="B581" s="63"/>
      <c r="C581" s="60"/>
      <c r="D581" s="60"/>
      <c r="E581" s="62"/>
      <c r="F581" s="60"/>
      <c r="G581" s="40"/>
      <c r="H581" s="43"/>
      <c r="I581" s="43"/>
      <c r="J581" s="43"/>
      <c r="K581" s="43"/>
      <c r="L581" s="43"/>
      <c r="M581" s="43"/>
      <c r="N581" s="11"/>
      <c r="O581" s="11"/>
      <c r="P581" s="11"/>
      <c r="Q581" s="11" t="s">
        <v>197</v>
      </c>
      <c r="R581" s="18">
        <v>368549.4</v>
      </c>
      <c r="S581" s="11" t="s">
        <v>69</v>
      </c>
      <c r="T581" s="11" t="s">
        <v>70</v>
      </c>
      <c r="U581" s="11" t="s">
        <v>71</v>
      </c>
      <c r="V581" s="40"/>
      <c r="W581" s="46"/>
      <c r="X581" s="46"/>
      <c r="Y581" s="49"/>
      <c r="Z581" s="56"/>
      <c r="AA581" s="56"/>
      <c r="AB581" s="43"/>
      <c r="AC581" s="43"/>
      <c r="AD581" s="43"/>
      <c r="AE581" s="43"/>
      <c r="AF581" s="43"/>
      <c r="AG581" s="43"/>
      <c r="AH581" s="52"/>
      <c r="AI581" s="52"/>
      <c r="AJ581" s="40"/>
      <c r="AK581" s="43"/>
      <c r="AL581" s="43"/>
      <c r="AM581" s="43"/>
      <c r="AN581" s="43"/>
      <c r="AO581" s="43"/>
      <c r="AP581" s="43"/>
      <c r="AQ581" s="43"/>
      <c r="AR581" s="43"/>
      <c r="AS581" s="43"/>
      <c r="AT581" s="43"/>
      <c r="AU581" s="43"/>
      <c r="AV581" s="43"/>
      <c r="AW581" s="43"/>
      <c r="AX581" s="43"/>
      <c r="AY581" s="43"/>
    </row>
    <row r="582" spans="1:51">
      <c r="A582" s="61"/>
      <c r="B582" s="63"/>
      <c r="C582" s="61"/>
      <c r="D582" s="61"/>
      <c r="E582" s="62"/>
      <c r="F582" s="61"/>
      <c r="G582" s="41"/>
      <c r="H582" s="44"/>
      <c r="I582" s="44"/>
      <c r="J582" s="44"/>
      <c r="K582" s="44"/>
      <c r="L582" s="44"/>
      <c r="M582" s="44"/>
      <c r="N582" s="11"/>
      <c r="O582" s="11"/>
      <c r="P582" s="11"/>
      <c r="Q582" s="11" t="s">
        <v>196</v>
      </c>
      <c r="R582" s="18">
        <v>411336</v>
      </c>
      <c r="S582" s="11"/>
      <c r="T582" s="11" t="s">
        <v>70</v>
      </c>
      <c r="U582" s="11" t="s">
        <v>71</v>
      </c>
      <c r="V582" s="41"/>
      <c r="W582" s="47"/>
      <c r="X582" s="47"/>
      <c r="Y582" s="50"/>
      <c r="Z582" s="57"/>
      <c r="AA582" s="57"/>
      <c r="AB582" s="44"/>
      <c r="AC582" s="44"/>
      <c r="AD582" s="44"/>
      <c r="AE582" s="44"/>
      <c r="AF582" s="44"/>
      <c r="AG582" s="44"/>
      <c r="AH582" s="53"/>
      <c r="AI582" s="53"/>
      <c r="AJ582" s="41"/>
      <c r="AK582" s="44"/>
      <c r="AL582" s="44"/>
      <c r="AM582" s="44"/>
      <c r="AN582" s="44"/>
      <c r="AO582" s="44"/>
      <c r="AP582" s="44"/>
      <c r="AQ582" s="44"/>
      <c r="AR582" s="44"/>
      <c r="AS582" s="44"/>
      <c r="AT582" s="44"/>
      <c r="AU582" s="44"/>
      <c r="AV582" s="44"/>
      <c r="AW582" s="44"/>
      <c r="AX582" s="44"/>
      <c r="AY582" s="44"/>
    </row>
    <row r="583" spans="1:51" ht="15" customHeight="1">
      <c r="A583" s="59" t="s">
        <v>54</v>
      </c>
      <c r="B583" s="63" t="s">
        <v>55</v>
      </c>
      <c r="C583" s="59">
        <v>2025</v>
      </c>
      <c r="D583" s="59" t="s">
        <v>608</v>
      </c>
      <c r="E583" s="64" t="s">
        <v>622</v>
      </c>
      <c r="F583" s="59" t="s">
        <v>57</v>
      </c>
      <c r="G583" s="39" t="s">
        <v>58</v>
      </c>
      <c r="H583" s="42">
        <v>21101</v>
      </c>
      <c r="I583" s="42" t="s">
        <v>59</v>
      </c>
      <c r="J583" s="42" t="s">
        <v>59</v>
      </c>
      <c r="K583" s="42" t="s">
        <v>645</v>
      </c>
      <c r="L583" s="42" t="s">
        <v>642</v>
      </c>
      <c r="M583" s="42" t="str">
        <f>L583</f>
        <v xml:space="preserve"> SECRETARIA DE SEGURIDAD PUBLICA</v>
      </c>
      <c r="N583" s="11"/>
      <c r="O583" s="11"/>
      <c r="P583" s="11"/>
      <c r="Q583" s="11" t="s">
        <v>196</v>
      </c>
      <c r="R583" s="32">
        <v>118737.22</v>
      </c>
      <c r="S583" s="11"/>
      <c r="T583" s="11"/>
      <c r="U583" s="11"/>
      <c r="V583" s="11" t="s">
        <v>196</v>
      </c>
      <c r="W583" s="38" t="s">
        <v>60</v>
      </c>
      <c r="X583" s="33" t="s">
        <v>680</v>
      </c>
      <c r="Y583" s="123">
        <v>44908</v>
      </c>
      <c r="Z583" s="20">
        <v>20400.66</v>
      </c>
      <c r="AA583" s="20">
        <f>Z583*1.16</f>
        <v>23664.765599999999</v>
      </c>
      <c r="AB583" s="42" t="s">
        <v>61</v>
      </c>
      <c r="AC583" s="42" t="s">
        <v>62</v>
      </c>
      <c r="AD583" s="42" t="s">
        <v>63</v>
      </c>
      <c r="AE583" s="42" t="s">
        <v>64</v>
      </c>
      <c r="AF583" s="42" t="s">
        <v>645</v>
      </c>
      <c r="AG583" s="42" t="s">
        <v>65</v>
      </c>
      <c r="AH583" s="51">
        <v>44908</v>
      </c>
      <c r="AI583" s="51">
        <v>44914</v>
      </c>
      <c r="AJ583" s="39" t="s">
        <v>58</v>
      </c>
      <c r="AK583" s="42" t="s">
        <v>66</v>
      </c>
      <c r="AL583" s="42" t="s">
        <v>67</v>
      </c>
      <c r="AM583" s="42" t="s">
        <v>66</v>
      </c>
      <c r="AN583" s="42" t="s">
        <v>66</v>
      </c>
      <c r="AO583" s="42" t="s">
        <v>66</v>
      </c>
      <c r="AP583" s="42" t="s">
        <v>66</v>
      </c>
      <c r="AQ583" s="42" t="s">
        <v>68</v>
      </c>
      <c r="AR583" s="42" t="s">
        <v>68</v>
      </c>
      <c r="AS583" s="42" t="s">
        <v>68</v>
      </c>
      <c r="AT583" s="42" t="s">
        <v>68</v>
      </c>
      <c r="AU583" s="42" t="s">
        <v>68</v>
      </c>
      <c r="AV583" s="42" t="s">
        <v>68</v>
      </c>
      <c r="AW583" s="42" t="s">
        <v>68</v>
      </c>
      <c r="AX583" s="42" t="s">
        <v>68</v>
      </c>
      <c r="AY583" s="42" t="s">
        <v>68</v>
      </c>
    </row>
    <row r="584" spans="1:51" ht="27">
      <c r="A584" s="60"/>
      <c r="B584" s="63"/>
      <c r="C584" s="60"/>
      <c r="D584" s="60"/>
      <c r="E584" s="65"/>
      <c r="F584" s="60"/>
      <c r="G584" s="40"/>
      <c r="H584" s="43"/>
      <c r="I584" s="43"/>
      <c r="J584" s="43"/>
      <c r="K584" s="43"/>
      <c r="L584" s="43"/>
      <c r="M584" s="43"/>
      <c r="N584" s="11"/>
      <c r="O584" s="11"/>
      <c r="P584" s="11"/>
      <c r="Q584" s="11" t="s">
        <v>152</v>
      </c>
      <c r="R584" s="18">
        <v>256916.8</v>
      </c>
      <c r="S584" s="11" t="s">
        <v>69</v>
      </c>
      <c r="T584" s="11" t="s">
        <v>70</v>
      </c>
      <c r="U584" s="11" t="s">
        <v>71</v>
      </c>
      <c r="V584" s="11" t="s">
        <v>152</v>
      </c>
      <c r="W584" s="22" t="s">
        <v>60</v>
      </c>
      <c r="X584" s="37" t="s">
        <v>683</v>
      </c>
      <c r="Y584" s="124"/>
      <c r="Z584" s="20">
        <v>43470</v>
      </c>
      <c r="AA584" s="20">
        <f>Z584*1.16</f>
        <v>50425.2</v>
      </c>
      <c r="AB584" s="43"/>
      <c r="AC584" s="43"/>
      <c r="AD584" s="43"/>
      <c r="AE584" s="43"/>
      <c r="AF584" s="43"/>
      <c r="AG584" s="43"/>
      <c r="AH584" s="52"/>
      <c r="AI584" s="52"/>
      <c r="AJ584" s="40"/>
      <c r="AK584" s="43"/>
      <c r="AL584" s="43"/>
      <c r="AM584" s="43"/>
      <c r="AN584" s="43"/>
      <c r="AO584" s="43"/>
      <c r="AP584" s="43"/>
      <c r="AQ584" s="43"/>
      <c r="AR584" s="43"/>
      <c r="AS584" s="43"/>
      <c r="AT584" s="43"/>
      <c r="AU584" s="43"/>
      <c r="AV584" s="43"/>
      <c r="AW584" s="43"/>
      <c r="AX584" s="43"/>
      <c r="AY584" s="43"/>
    </row>
    <row r="585" spans="1:51">
      <c r="A585" s="61"/>
      <c r="B585" s="63"/>
      <c r="C585" s="61"/>
      <c r="D585" s="61"/>
      <c r="E585" s="66"/>
      <c r="F585" s="61"/>
      <c r="G585" s="41"/>
      <c r="H585" s="44"/>
      <c r="I585" s="44"/>
      <c r="J585" s="44"/>
      <c r="K585" s="44"/>
      <c r="L585" s="44"/>
      <c r="M585" s="44"/>
      <c r="N585" s="11" t="s">
        <v>189</v>
      </c>
      <c r="O585" s="11" t="s">
        <v>190</v>
      </c>
      <c r="P585" s="11" t="s">
        <v>191</v>
      </c>
      <c r="Q585" s="11"/>
      <c r="R585" s="18">
        <v>283129.32</v>
      </c>
      <c r="S585" s="11"/>
      <c r="T585" s="11" t="s">
        <v>70</v>
      </c>
      <c r="U585" s="11" t="s">
        <v>71</v>
      </c>
      <c r="V585" s="25"/>
      <c r="W585" s="26"/>
      <c r="X585" s="26"/>
      <c r="Y585" s="125"/>
      <c r="Z585" s="27"/>
      <c r="AA585" s="20"/>
      <c r="AB585" s="44"/>
      <c r="AC585" s="44"/>
      <c r="AD585" s="44"/>
      <c r="AE585" s="44"/>
      <c r="AF585" s="44"/>
      <c r="AG585" s="44"/>
      <c r="AH585" s="53"/>
      <c r="AI585" s="53"/>
      <c r="AJ585" s="41"/>
      <c r="AK585" s="44"/>
      <c r="AL585" s="44"/>
      <c r="AM585" s="44"/>
      <c r="AN585" s="44"/>
      <c r="AO585" s="44"/>
      <c r="AP585" s="44"/>
      <c r="AQ585" s="44"/>
      <c r="AR585" s="44"/>
      <c r="AS585" s="44"/>
      <c r="AT585" s="44"/>
      <c r="AU585" s="44"/>
      <c r="AV585" s="44"/>
      <c r="AW585" s="44"/>
      <c r="AX585" s="44"/>
      <c r="AY585" s="44"/>
    </row>
    <row r="586" spans="1:51" ht="15" customHeight="1">
      <c r="A586" s="59" t="s">
        <v>54</v>
      </c>
      <c r="B586" s="63" t="s">
        <v>55</v>
      </c>
      <c r="C586" s="59">
        <v>2022</v>
      </c>
      <c r="D586" s="59" t="s">
        <v>608</v>
      </c>
      <c r="E586" s="64" t="s">
        <v>623</v>
      </c>
      <c r="F586" s="59" t="s">
        <v>57</v>
      </c>
      <c r="G586" s="39" t="s">
        <v>58</v>
      </c>
      <c r="H586" s="42">
        <v>27101</v>
      </c>
      <c r="I586" s="42" t="s">
        <v>59</v>
      </c>
      <c r="J586" s="42" t="s">
        <v>59</v>
      </c>
      <c r="K586" s="42" t="s">
        <v>646</v>
      </c>
      <c r="L586" s="42" t="s">
        <v>174</v>
      </c>
      <c r="M586" s="42" t="str">
        <f>L586</f>
        <v>SECRETARIA DE SEGURIDAD PUBLICA</v>
      </c>
      <c r="N586" s="11"/>
      <c r="O586" s="11"/>
      <c r="P586" s="11"/>
      <c r="Q586" s="31" t="s">
        <v>661</v>
      </c>
      <c r="R586" s="13">
        <v>291044</v>
      </c>
      <c r="S586" s="11"/>
      <c r="T586" s="11"/>
      <c r="U586" s="11"/>
      <c r="V586" s="39" t="s">
        <v>661</v>
      </c>
      <c r="W586" s="45" t="s">
        <v>684</v>
      </c>
      <c r="X586" s="45" t="s">
        <v>693</v>
      </c>
      <c r="Y586" s="48">
        <v>44824</v>
      </c>
      <c r="Z586" s="55">
        <v>250900</v>
      </c>
      <c r="AA586" s="55">
        <f>Z586*1.16</f>
        <v>291044</v>
      </c>
      <c r="AB586" s="42" t="s">
        <v>61</v>
      </c>
      <c r="AC586" s="42" t="s">
        <v>62</v>
      </c>
      <c r="AD586" s="42" t="s">
        <v>63</v>
      </c>
      <c r="AE586" s="42" t="s">
        <v>64</v>
      </c>
      <c r="AF586" s="42" t="s">
        <v>646</v>
      </c>
      <c r="AG586" s="42" t="s">
        <v>65</v>
      </c>
      <c r="AH586" s="51">
        <v>44824</v>
      </c>
      <c r="AI586" s="51">
        <v>44886</v>
      </c>
      <c r="AJ586" s="39" t="s">
        <v>58</v>
      </c>
      <c r="AK586" s="42" t="s">
        <v>66</v>
      </c>
      <c r="AL586" s="42" t="s">
        <v>67</v>
      </c>
      <c r="AM586" s="42" t="s">
        <v>66</v>
      </c>
      <c r="AN586" s="42" t="s">
        <v>66</v>
      </c>
      <c r="AO586" s="42" t="s">
        <v>66</v>
      </c>
      <c r="AP586" s="42" t="s">
        <v>66</v>
      </c>
      <c r="AQ586" s="42" t="s">
        <v>68</v>
      </c>
      <c r="AR586" s="42" t="s">
        <v>68</v>
      </c>
      <c r="AS586" s="42" t="s">
        <v>68</v>
      </c>
      <c r="AT586" s="42" t="s">
        <v>68</v>
      </c>
      <c r="AU586" s="42" t="s">
        <v>68</v>
      </c>
      <c r="AV586" s="42" t="s">
        <v>68</v>
      </c>
      <c r="AW586" s="42" t="s">
        <v>68</v>
      </c>
      <c r="AX586" s="42" t="s">
        <v>68</v>
      </c>
      <c r="AY586" s="42" t="s">
        <v>68</v>
      </c>
    </row>
    <row r="587" spans="1:51">
      <c r="A587" s="60"/>
      <c r="B587" s="63"/>
      <c r="C587" s="60"/>
      <c r="D587" s="60"/>
      <c r="E587" s="65"/>
      <c r="F587" s="60"/>
      <c r="G587" s="40"/>
      <c r="H587" s="43"/>
      <c r="I587" s="43"/>
      <c r="J587" s="43"/>
      <c r="K587" s="43"/>
      <c r="L587" s="43"/>
      <c r="M587" s="43"/>
      <c r="N587" s="11"/>
      <c r="O587" s="11"/>
      <c r="P587" s="11"/>
      <c r="Q587" s="11" t="s">
        <v>196</v>
      </c>
      <c r="R587" s="13">
        <v>326516.8</v>
      </c>
      <c r="S587" s="11" t="s">
        <v>69</v>
      </c>
      <c r="T587" s="11" t="s">
        <v>70</v>
      </c>
      <c r="U587" s="11" t="s">
        <v>71</v>
      </c>
      <c r="V587" s="40"/>
      <c r="W587" s="46"/>
      <c r="X587" s="46"/>
      <c r="Y587" s="49"/>
      <c r="Z587" s="56"/>
      <c r="AA587" s="56"/>
      <c r="AB587" s="43"/>
      <c r="AC587" s="43"/>
      <c r="AD587" s="43"/>
      <c r="AE587" s="43"/>
      <c r="AF587" s="43"/>
      <c r="AG587" s="43"/>
      <c r="AH587" s="52"/>
      <c r="AI587" s="52"/>
      <c r="AJ587" s="40"/>
      <c r="AK587" s="43"/>
      <c r="AL587" s="43"/>
      <c r="AM587" s="43"/>
      <c r="AN587" s="43"/>
      <c r="AO587" s="43"/>
      <c r="AP587" s="43"/>
      <c r="AQ587" s="43"/>
      <c r="AR587" s="43"/>
      <c r="AS587" s="43"/>
      <c r="AT587" s="43"/>
      <c r="AU587" s="43"/>
      <c r="AV587" s="43"/>
      <c r="AW587" s="43"/>
      <c r="AX587" s="43"/>
      <c r="AY587" s="43"/>
    </row>
    <row r="588" spans="1:51" ht="19.5" customHeight="1">
      <c r="A588" s="61"/>
      <c r="B588" s="63"/>
      <c r="C588" s="61"/>
      <c r="D588" s="61"/>
      <c r="E588" s="66"/>
      <c r="F588" s="61"/>
      <c r="G588" s="41"/>
      <c r="H588" s="44"/>
      <c r="I588" s="44"/>
      <c r="J588" s="44"/>
      <c r="K588" s="44"/>
      <c r="L588" s="44"/>
      <c r="M588" s="44"/>
      <c r="N588" s="11"/>
      <c r="O588" s="11"/>
      <c r="P588" s="11"/>
      <c r="Q588" s="11" t="s">
        <v>662</v>
      </c>
      <c r="R588" s="13">
        <v>300370.40000000002</v>
      </c>
      <c r="S588" s="11"/>
      <c r="T588" s="11" t="s">
        <v>70</v>
      </c>
      <c r="U588" s="11" t="s">
        <v>71</v>
      </c>
      <c r="V588" s="41"/>
      <c r="W588" s="47"/>
      <c r="X588" s="47"/>
      <c r="Y588" s="50"/>
      <c r="Z588" s="57"/>
      <c r="AA588" s="57"/>
      <c r="AB588" s="44"/>
      <c r="AC588" s="44"/>
      <c r="AD588" s="44"/>
      <c r="AE588" s="44"/>
      <c r="AF588" s="44"/>
      <c r="AG588" s="44"/>
      <c r="AH588" s="53"/>
      <c r="AI588" s="53"/>
      <c r="AJ588" s="41"/>
      <c r="AK588" s="44"/>
      <c r="AL588" s="44"/>
      <c r="AM588" s="44"/>
      <c r="AN588" s="44"/>
      <c r="AO588" s="44"/>
      <c r="AP588" s="44"/>
      <c r="AQ588" s="44"/>
      <c r="AR588" s="44"/>
      <c r="AS588" s="44"/>
      <c r="AT588" s="44"/>
      <c r="AU588" s="44"/>
      <c r="AV588" s="44"/>
      <c r="AW588" s="44"/>
      <c r="AX588" s="44"/>
      <c r="AY588" s="44"/>
    </row>
    <row r="589" spans="1:51" ht="30.75" customHeight="1">
      <c r="A589" s="59" t="s">
        <v>54</v>
      </c>
      <c r="B589" s="63" t="s">
        <v>55</v>
      </c>
      <c r="C589" s="59">
        <v>2022</v>
      </c>
      <c r="D589" s="59" t="s">
        <v>608</v>
      </c>
      <c r="E589" s="62" t="s">
        <v>624</v>
      </c>
      <c r="F589" s="59" t="s">
        <v>57</v>
      </c>
      <c r="G589" s="39" t="s">
        <v>58</v>
      </c>
      <c r="H589" s="42">
        <v>27101</v>
      </c>
      <c r="I589" s="42" t="s">
        <v>630</v>
      </c>
      <c r="J589" s="42" t="s">
        <v>59</v>
      </c>
      <c r="K589" s="42" t="s">
        <v>647</v>
      </c>
      <c r="L589" s="42" t="s">
        <v>648</v>
      </c>
      <c r="M589" s="42" t="str">
        <f>L589</f>
        <v>CENTRO ESTATAL DE EVALUACION Y CONFIANZA</v>
      </c>
      <c r="N589" s="11"/>
      <c r="O589" s="11"/>
      <c r="P589" s="11"/>
      <c r="Q589" s="31" t="s">
        <v>663</v>
      </c>
      <c r="R589" s="13">
        <v>8000</v>
      </c>
      <c r="S589" s="11"/>
      <c r="T589" s="11"/>
      <c r="U589" s="11"/>
      <c r="V589" s="39" t="s">
        <v>663</v>
      </c>
      <c r="W589" s="45" t="s">
        <v>60</v>
      </c>
      <c r="X589" s="45" t="s">
        <v>685</v>
      </c>
      <c r="Y589" s="48">
        <v>44911</v>
      </c>
      <c r="Z589" s="55">
        <v>6896.55</v>
      </c>
      <c r="AA589" s="55">
        <f>Z589*1.16</f>
        <v>7999.9979999999996</v>
      </c>
      <c r="AB589" s="42" t="s">
        <v>61</v>
      </c>
      <c r="AC589" s="42" t="s">
        <v>62</v>
      </c>
      <c r="AD589" s="42" t="s">
        <v>63</v>
      </c>
      <c r="AE589" s="42" t="s">
        <v>64</v>
      </c>
      <c r="AF589" s="42" t="s">
        <v>647</v>
      </c>
      <c r="AG589" s="42" t="s">
        <v>65</v>
      </c>
      <c r="AH589" s="51">
        <v>44911</v>
      </c>
      <c r="AI589" s="51">
        <v>44914</v>
      </c>
      <c r="AJ589" s="39" t="s">
        <v>58</v>
      </c>
      <c r="AK589" s="42" t="s">
        <v>66</v>
      </c>
      <c r="AL589" s="42" t="s">
        <v>67</v>
      </c>
      <c r="AM589" s="42" t="s">
        <v>66</v>
      </c>
      <c r="AN589" s="42" t="s">
        <v>66</v>
      </c>
      <c r="AO589" s="42" t="s">
        <v>66</v>
      </c>
      <c r="AP589" s="42" t="s">
        <v>66</v>
      </c>
      <c r="AQ589" s="42" t="s">
        <v>68</v>
      </c>
      <c r="AR589" s="42" t="s">
        <v>68</v>
      </c>
      <c r="AS589" s="42" t="s">
        <v>68</v>
      </c>
      <c r="AT589" s="42" t="s">
        <v>68</v>
      </c>
      <c r="AU589" s="42" t="s">
        <v>68</v>
      </c>
      <c r="AV589" s="42" t="s">
        <v>68</v>
      </c>
      <c r="AW589" s="42" t="s">
        <v>68</v>
      </c>
      <c r="AX589" s="42" t="s">
        <v>68</v>
      </c>
      <c r="AY589" s="42" t="s">
        <v>68</v>
      </c>
    </row>
    <row r="590" spans="1:51" ht="30.75" customHeight="1">
      <c r="A590" s="60"/>
      <c r="B590" s="63"/>
      <c r="C590" s="60"/>
      <c r="D590" s="60"/>
      <c r="E590" s="62"/>
      <c r="F590" s="60"/>
      <c r="G590" s="40"/>
      <c r="H590" s="43"/>
      <c r="I590" s="43"/>
      <c r="J590" s="43"/>
      <c r="K590" s="43"/>
      <c r="L590" s="43"/>
      <c r="M590" s="43"/>
      <c r="N590" s="11"/>
      <c r="O590" s="11"/>
      <c r="P590" s="11"/>
      <c r="Q590" s="11"/>
      <c r="R590" s="13"/>
      <c r="S590" s="11" t="s">
        <v>69</v>
      </c>
      <c r="T590" s="11" t="s">
        <v>70</v>
      </c>
      <c r="U590" s="11" t="s">
        <v>71</v>
      </c>
      <c r="V590" s="40"/>
      <c r="W590" s="46"/>
      <c r="X590" s="46"/>
      <c r="Y590" s="49"/>
      <c r="Z590" s="56"/>
      <c r="AA590" s="56"/>
      <c r="AB590" s="43"/>
      <c r="AC590" s="43"/>
      <c r="AD590" s="43"/>
      <c r="AE590" s="43"/>
      <c r="AF590" s="43"/>
      <c r="AG590" s="43"/>
      <c r="AH590" s="52"/>
      <c r="AI590" s="52"/>
      <c r="AJ590" s="40"/>
      <c r="AK590" s="43"/>
      <c r="AL590" s="43"/>
      <c r="AM590" s="43"/>
      <c r="AN590" s="43"/>
      <c r="AO590" s="43"/>
      <c r="AP590" s="43"/>
      <c r="AQ590" s="43"/>
      <c r="AR590" s="43"/>
      <c r="AS590" s="43"/>
      <c r="AT590" s="43"/>
      <c r="AU590" s="43"/>
      <c r="AV590" s="43"/>
      <c r="AW590" s="43"/>
      <c r="AX590" s="43"/>
      <c r="AY590" s="43"/>
    </row>
    <row r="591" spans="1:51">
      <c r="A591" s="61"/>
      <c r="B591" s="63"/>
      <c r="C591" s="61"/>
      <c r="D591" s="61"/>
      <c r="E591" s="62"/>
      <c r="F591" s="61"/>
      <c r="G591" s="41"/>
      <c r="H591" s="44"/>
      <c r="I591" s="44"/>
      <c r="J591" s="44"/>
      <c r="K591" s="44"/>
      <c r="L591" s="44"/>
      <c r="M591" s="44"/>
      <c r="N591" s="11"/>
      <c r="O591" s="11"/>
      <c r="P591" s="11"/>
      <c r="Q591" s="31"/>
      <c r="R591" s="13"/>
      <c r="S591" s="11"/>
      <c r="T591" s="11" t="s">
        <v>70</v>
      </c>
      <c r="U591" s="11" t="s">
        <v>71</v>
      </c>
      <c r="V591" s="41"/>
      <c r="W591" s="47"/>
      <c r="X591" s="47"/>
      <c r="Y591" s="50"/>
      <c r="Z591" s="57"/>
      <c r="AA591" s="57"/>
      <c r="AB591" s="44"/>
      <c r="AC591" s="44"/>
      <c r="AD591" s="44"/>
      <c r="AE591" s="44"/>
      <c r="AF591" s="44"/>
      <c r="AG591" s="44"/>
      <c r="AH591" s="53"/>
      <c r="AI591" s="53"/>
      <c r="AJ591" s="41"/>
      <c r="AK591" s="44"/>
      <c r="AL591" s="44"/>
      <c r="AM591" s="44"/>
      <c r="AN591" s="44"/>
      <c r="AO591" s="44"/>
      <c r="AP591" s="44"/>
      <c r="AQ591" s="44"/>
      <c r="AR591" s="44"/>
      <c r="AS591" s="44"/>
      <c r="AT591" s="44"/>
      <c r="AU591" s="44"/>
      <c r="AV591" s="44"/>
      <c r="AW591" s="44"/>
      <c r="AX591" s="44"/>
      <c r="AY591" s="44"/>
    </row>
    <row r="592" spans="1:51" ht="27">
      <c r="A592" s="59" t="s">
        <v>54</v>
      </c>
      <c r="B592" s="63" t="s">
        <v>55</v>
      </c>
      <c r="C592" s="59">
        <v>2022</v>
      </c>
      <c r="D592" s="59" t="s">
        <v>608</v>
      </c>
      <c r="E592" s="62" t="s">
        <v>624</v>
      </c>
      <c r="F592" s="59" t="s">
        <v>57</v>
      </c>
      <c r="G592" s="39" t="s">
        <v>58</v>
      </c>
      <c r="H592" s="42">
        <v>25501</v>
      </c>
      <c r="I592" s="42" t="s">
        <v>630</v>
      </c>
      <c r="J592" s="42" t="s">
        <v>59</v>
      </c>
      <c r="K592" s="42" t="s">
        <v>649</v>
      </c>
      <c r="L592" s="42" t="s">
        <v>648</v>
      </c>
      <c r="M592" s="42" t="str">
        <f>L592</f>
        <v>CENTRO ESTATAL DE EVALUACION Y CONFIANZA</v>
      </c>
      <c r="N592" s="11"/>
      <c r="O592" s="11"/>
      <c r="P592" s="11"/>
      <c r="Q592" s="31" t="s">
        <v>663</v>
      </c>
      <c r="R592" s="13">
        <v>1980</v>
      </c>
      <c r="S592" s="11"/>
      <c r="T592" s="11"/>
      <c r="U592" s="11"/>
      <c r="V592" s="39" t="s">
        <v>663</v>
      </c>
      <c r="W592" s="45" t="s">
        <v>60</v>
      </c>
      <c r="X592" s="45" t="s">
        <v>685</v>
      </c>
      <c r="Y592" s="48">
        <v>44911</v>
      </c>
      <c r="Z592" s="55">
        <v>1706.9</v>
      </c>
      <c r="AA592" s="55">
        <f>Z592*1.16</f>
        <v>1980.0039999999999</v>
      </c>
      <c r="AB592" s="42" t="s">
        <v>61</v>
      </c>
      <c r="AC592" s="42" t="s">
        <v>62</v>
      </c>
      <c r="AD592" s="42" t="s">
        <v>63</v>
      </c>
      <c r="AE592" s="42" t="s">
        <v>64</v>
      </c>
      <c r="AF592" s="42" t="s">
        <v>649</v>
      </c>
      <c r="AG592" s="42" t="s">
        <v>65</v>
      </c>
      <c r="AH592" s="51">
        <v>44911</v>
      </c>
      <c r="AI592" s="51">
        <v>44914</v>
      </c>
      <c r="AJ592" s="39" t="s">
        <v>58</v>
      </c>
      <c r="AK592" s="42" t="s">
        <v>66</v>
      </c>
      <c r="AL592" s="42" t="s">
        <v>67</v>
      </c>
      <c r="AM592" s="42" t="s">
        <v>66</v>
      </c>
      <c r="AN592" s="42" t="s">
        <v>66</v>
      </c>
      <c r="AO592" s="42" t="s">
        <v>66</v>
      </c>
      <c r="AP592" s="42" t="s">
        <v>66</v>
      </c>
      <c r="AQ592" s="42" t="s">
        <v>68</v>
      </c>
      <c r="AR592" s="42" t="s">
        <v>68</v>
      </c>
      <c r="AS592" s="42" t="s">
        <v>68</v>
      </c>
      <c r="AT592" s="42" t="s">
        <v>68</v>
      </c>
      <c r="AU592" s="42" t="s">
        <v>68</v>
      </c>
      <c r="AV592" s="42" t="s">
        <v>68</v>
      </c>
      <c r="AW592" s="42" t="s">
        <v>68</v>
      </c>
      <c r="AX592" s="42" t="s">
        <v>68</v>
      </c>
      <c r="AY592" s="42" t="s">
        <v>68</v>
      </c>
    </row>
    <row r="593" spans="1:51">
      <c r="A593" s="60"/>
      <c r="B593" s="63"/>
      <c r="C593" s="60"/>
      <c r="D593" s="60"/>
      <c r="E593" s="62"/>
      <c r="F593" s="60"/>
      <c r="G593" s="40"/>
      <c r="H593" s="43"/>
      <c r="I593" s="43"/>
      <c r="J593" s="43"/>
      <c r="K593" s="43"/>
      <c r="L593" s="43"/>
      <c r="M593" s="43"/>
      <c r="N593" s="11"/>
      <c r="O593" s="11"/>
      <c r="P593" s="11"/>
      <c r="Q593" s="11"/>
      <c r="R593" s="13"/>
      <c r="S593" s="11" t="s">
        <v>69</v>
      </c>
      <c r="T593" s="11" t="s">
        <v>70</v>
      </c>
      <c r="U593" s="11" t="s">
        <v>71</v>
      </c>
      <c r="V593" s="40"/>
      <c r="W593" s="46"/>
      <c r="X593" s="46"/>
      <c r="Y593" s="49"/>
      <c r="Z593" s="56"/>
      <c r="AA593" s="56"/>
      <c r="AB593" s="43"/>
      <c r="AC593" s="43"/>
      <c r="AD593" s="43"/>
      <c r="AE593" s="43"/>
      <c r="AF593" s="43"/>
      <c r="AG593" s="43"/>
      <c r="AH593" s="52"/>
      <c r="AI593" s="52"/>
      <c r="AJ593" s="40"/>
      <c r="AK593" s="43"/>
      <c r="AL593" s="43"/>
      <c r="AM593" s="43"/>
      <c r="AN593" s="43"/>
      <c r="AO593" s="43"/>
      <c r="AP593" s="43"/>
      <c r="AQ593" s="43"/>
      <c r="AR593" s="43"/>
      <c r="AS593" s="43"/>
      <c r="AT593" s="43"/>
      <c r="AU593" s="43"/>
      <c r="AV593" s="43"/>
      <c r="AW593" s="43"/>
      <c r="AX593" s="43"/>
      <c r="AY593" s="43"/>
    </row>
    <row r="594" spans="1:51">
      <c r="A594" s="61"/>
      <c r="B594" s="63"/>
      <c r="C594" s="61"/>
      <c r="D594" s="61"/>
      <c r="E594" s="62"/>
      <c r="F594" s="61"/>
      <c r="G594" s="41"/>
      <c r="H594" s="44"/>
      <c r="I594" s="44"/>
      <c r="J594" s="44"/>
      <c r="K594" s="44"/>
      <c r="L594" s="44"/>
      <c r="M594" s="44"/>
      <c r="N594" s="11"/>
      <c r="O594" s="11"/>
      <c r="P594" s="11"/>
      <c r="Q594" s="31"/>
      <c r="R594" s="13"/>
      <c r="S594" s="11"/>
      <c r="T594" s="11" t="s">
        <v>70</v>
      </c>
      <c r="U594" s="11" t="s">
        <v>71</v>
      </c>
      <c r="V594" s="41"/>
      <c r="W594" s="47"/>
      <c r="X594" s="47"/>
      <c r="Y594" s="50"/>
      <c r="Z594" s="57"/>
      <c r="AA594" s="57"/>
      <c r="AB594" s="44"/>
      <c r="AC594" s="44"/>
      <c r="AD594" s="44"/>
      <c r="AE594" s="44"/>
      <c r="AF594" s="44"/>
      <c r="AG594" s="44"/>
      <c r="AH594" s="53"/>
      <c r="AI594" s="53"/>
      <c r="AJ594" s="41"/>
      <c r="AK594" s="44"/>
      <c r="AL594" s="44"/>
      <c r="AM594" s="44"/>
      <c r="AN594" s="44"/>
      <c r="AO594" s="44"/>
      <c r="AP594" s="44"/>
      <c r="AQ594" s="44"/>
      <c r="AR594" s="44"/>
      <c r="AS594" s="44"/>
      <c r="AT594" s="44"/>
      <c r="AU594" s="44"/>
      <c r="AV594" s="44"/>
      <c r="AW594" s="44"/>
      <c r="AX594" s="44"/>
      <c r="AY594" s="44"/>
    </row>
    <row r="595" spans="1:51" ht="27" customHeight="1">
      <c r="A595" s="59" t="s">
        <v>54</v>
      </c>
      <c r="B595" s="63" t="s">
        <v>55</v>
      </c>
      <c r="C595" s="59">
        <v>2022</v>
      </c>
      <c r="D595" s="59" t="s">
        <v>608</v>
      </c>
      <c r="E595" s="62" t="s">
        <v>625</v>
      </c>
      <c r="F595" s="59" t="s">
        <v>57</v>
      </c>
      <c r="G595" s="39" t="s">
        <v>58</v>
      </c>
      <c r="H595" s="42">
        <v>28301</v>
      </c>
      <c r="I595" s="42" t="s">
        <v>630</v>
      </c>
      <c r="J595" s="42" t="s">
        <v>59</v>
      </c>
      <c r="K595" s="42" t="s">
        <v>650</v>
      </c>
      <c r="L595" s="42" t="s">
        <v>651</v>
      </c>
      <c r="M595" s="42" t="str">
        <f>L595</f>
        <v>UNIVERSIDAD DE CIENCIAS DE LA SEGURIDAD</v>
      </c>
      <c r="N595" s="11"/>
      <c r="O595" s="11"/>
      <c r="P595" s="11"/>
      <c r="Q595" s="31" t="s">
        <v>664</v>
      </c>
      <c r="R595" s="13">
        <v>356491.14</v>
      </c>
      <c r="S595" s="11"/>
      <c r="T595" s="11"/>
      <c r="U595" s="11"/>
      <c r="V595" s="39" t="s">
        <v>671</v>
      </c>
      <c r="W595" s="45" t="s">
        <v>60</v>
      </c>
      <c r="X595" s="45" t="s">
        <v>686</v>
      </c>
      <c r="Y595" s="48">
        <v>44901</v>
      </c>
      <c r="Z595" s="55">
        <v>283884.86</v>
      </c>
      <c r="AA595" s="55">
        <f>Z595*1.16</f>
        <v>329306.43759999995</v>
      </c>
      <c r="AB595" s="42" t="s">
        <v>61</v>
      </c>
      <c r="AC595" s="42" t="s">
        <v>62</v>
      </c>
      <c r="AD595" s="42" t="s">
        <v>63</v>
      </c>
      <c r="AE595" s="42" t="s">
        <v>64</v>
      </c>
      <c r="AF595" s="42" t="s">
        <v>650</v>
      </c>
      <c r="AG595" s="42" t="s">
        <v>65</v>
      </c>
      <c r="AH595" s="51">
        <v>44901</v>
      </c>
      <c r="AI595" s="51">
        <v>44904</v>
      </c>
      <c r="AJ595" s="39" t="s">
        <v>58</v>
      </c>
      <c r="AK595" s="42" t="s">
        <v>66</v>
      </c>
      <c r="AL595" s="42" t="s">
        <v>67</v>
      </c>
      <c r="AM595" s="42" t="s">
        <v>66</v>
      </c>
      <c r="AN595" s="42" t="s">
        <v>66</v>
      </c>
      <c r="AO595" s="42" t="s">
        <v>66</v>
      </c>
      <c r="AP595" s="42" t="s">
        <v>66</v>
      </c>
      <c r="AQ595" s="42" t="s">
        <v>68</v>
      </c>
      <c r="AR595" s="42" t="s">
        <v>68</v>
      </c>
      <c r="AS595" s="42" t="s">
        <v>68</v>
      </c>
      <c r="AT595" s="42" t="s">
        <v>68</v>
      </c>
      <c r="AU595" s="42" t="s">
        <v>68</v>
      </c>
      <c r="AV595" s="42" t="s">
        <v>68</v>
      </c>
      <c r="AW595" s="42" t="s">
        <v>68</v>
      </c>
      <c r="AX595" s="42" t="s">
        <v>68</v>
      </c>
      <c r="AY595" s="42" t="s">
        <v>68</v>
      </c>
    </row>
    <row r="596" spans="1:51">
      <c r="A596" s="60"/>
      <c r="B596" s="63"/>
      <c r="C596" s="60"/>
      <c r="D596" s="60"/>
      <c r="E596" s="62"/>
      <c r="F596" s="60"/>
      <c r="G596" s="40"/>
      <c r="H596" s="43"/>
      <c r="I596" s="43"/>
      <c r="J596" s="43"/>
      <c r="K596" s="43"/>
      <c r="L596" s="43"/>
      <c r="M596" s="43"/>
      <c r="N596" s="11"/>
      <c r="O596" s="11"/>
      <c r="P596" s="11"/>
      <c r="Q596" s="11" t="s">
        <v>662</v>
      </c>
      <c r="R596" s="13">
        <v>329306.44</v>
      </c>
      <c r="S596" s="11" t="s">
        <v>69</v>
      </c>
      <c r="T596" s="11" t="s">
        <v>70</v>
      </c>
      <c r="U596" s="11" t="s">
        <v>71</v>
      </c>
      <c r="V596" s="40"/>
      <c r="W596" s="46"/>
      <c r="X596" s="46"/>
      <c r="Y596" s="49"/>
      <c r="Z596" s="56"/>
      <c r="AA596" s="56"/>
      <c r="AB596" s="43"/>
      <c r="AC596" s="43"/>
      <c r="AD596" s="43"/>
      <c r="AE596" s="43"/>
      <c r="AF596" s="43"/>
      <c r="AG596" s="43"/>
      <c r="AH596" s="52"/>
      <c r="AI596" s="52"/>
      <c r="AJ596" s="40"/>
      <c r="AK596" s="43"/>
      <c r="AL596" s="43"/>
      <c r="AM596" s="43"/>
      <c r="AN596" s="43"/>
      <c r="AO596" s="43"/>
      <c r="AP596" s="43"/>
      <c r="AQ596" s="43"/>
      <c r="AR596" s="43"/>
      <c r="AS596" s="43"/>
      <c r="AT596" s="43"/>
      <c r="AU596" s="43"/>
      <c r="AV596" s="43"/>
      <c r="AW596" s="43"/>
      <c r="AX596" s="43"/>
      <c r="AY596" s="43"/>
    </row>
    <row r="597" spans="1:51">
      <c r="A597" s="61"/>
      <c r="B597" s="63"/>
      <c r="C597" s="61"/>
      <c r="D597" s="61"/>
      <c r="E597" s="62"/>
      <c r="F597" s="61"/>
      <c r="G597" s="41"/>
      <c r="H597" s="44"/>
      <c r="I597" s="44"/>
      <c r="J597" s="44"/>
      <c r="K597" s="44"/>
      <c r="L597" s="44"/>
      <c r="M597" s="44"/>
      <c r="N597" s="11"/>
      <c r="O597" s="11"/>
      <c r="P597" s="11"/>
      <c r="Q597" s="31" t="s">
        <v>661</v>
      </c>
      <c r="R597" s="13">
        <v>331037.59999999998</v>
      </c>
      <c r="S597" s="11"/>
      <c r="T597" s="11" t="s">
        <v>70</v>
      </c>
      <c r="U597" s="11" t="s">
        <v>71</v>
      </c>
      <c r="V597" s="41"/>
      <c r="W597" s="47"/>
      <c r="X597" s="47"/>
      <c r="Y597" s="50"/>
      <c r="Z597" s="57"/>
      <c r="AA597" s="57"/>
      <c r="AB597" s="44"/>
      <c r="AC597" s="44"/>
      <c r="AD597" s="44"/>
      <c r="AE597" s="44"/>
      <c r="AF597" s="44"/>
      <c r="AG597" s="44"/>
      <c r="AH597" s="53"/>
      <c r="AI597" s="53"/>
      <c r="AJ597" s="41"/>
      <c r="AK597" s="44"/>
      <c r="AL597" s="44"/>
      <c r="AM597" s="44"/>
      <c r="AN597" s="44"/>
      <c r="AO597" s="44"/>
      <c r="AP597" s="44"/>
      <c r="AQ597" s="44"/>
      <c r="AR597" s="44"/>
      <c r="AS597" s="44"/>
      <c r="AT597" s="44"/>
      <c r="AU597" s="44"/>
      <c r="AV597" s="44"/>
      <c r="AW597" s="44"/>
      <c r="AX597" s="44"/>
      <c r="AY597" s="44"/>
    </row>
    <row r="598" spans="1:51" ht="15" customHeight="1">
      <c r="A598" s="59" t="s">
        <v>54</v>
      </c>
      <c r="B598" s="63" t="s">
        <v>55</v>
      </c>
      <c r="C598" s="59">
        <v>2022</v>
      </c>
      <c r="D598" s="59" t="s">
        <v>608</v>
      </c>
      <c r="E598" s="62" t="s">
        <v>626</v>
      </c>
      <c r="F598" s="59" t="s">
        <v>57</v>
      </c>
      <c r="G598" s="39" t="s">
        <v>58</v>
      </c>
      <c r="H598" s="42">
        <v>53101</v>
      </c>
      <c r="I598" s="42" t="s">
        <v>630</v>
      </c>
      <c r="J598" s="42" t="s">
        <v>59</v>
      </c>
      <c r="K598" s="42" t="s">
        <v>652</v>
      </c>
      <c r="L598" s="42" t="s">
        <v>653</v>
      </c>
      <c r="M598" s="42" t="str">
        <f>L598</f>
        <v>DIRECCION DE SERVICIOS PERICIALES DE LA FISCALIA GENERAL DEL ESTADO</v>
      </c>
      <c r="N598" s="11"/>
      <c r="O598" s="11"/>
      <c r="P598" s="11"/>
      <c r="Q598" s="31" t="s">
        <v>352</v>
      </c>
      <c r="R598" s="13">
        <v>43823.02</v>
      </c>
      <c r="S598" s="11"/>
      <c r="T598" s="11"/>
      <c r="U598" s="11"/>
      <c r="V598" s="39" t="s">
        <v>352</v>
      </c>
      <c r="W598" s="45" t="s">
        <v>60</v>
      </c>
      <c r="X598" s="45" t="s">
        <v>687</v>
      </c>
      <c r="Y598" s="48">
        <v>44910</v>
      </c>
      <c r="Z598" s="55">
        <v>37778.44</v>
      </c>
      <c r="AA598" s="55">
        <f>Z598*1.16</f>
        <v>43822.990400000002</v>
      </c>
      <c r="AB598" s="42" t="s">
        <v>61</v>
      </c>
      <c r="AC598" s="42" t="s">
        <v>62</v>
      </c>
      <c r="AD598" s="42" t="s">
        <v>63</v>
      </c>
      <c r="AE598" s="42" t="s">
        <v>64</v>
      </c>
      <c r="AF598" s="42" t="s">
        <v>652</v>
      </c>
      <c r="AG598" s="42" t="s">
        <v>65</v>
      </c>
      <c r="AH598" s="51">
        <v>44910</v>
      </c>
      <c r="AI598" s="51">
        <v>44914</v>
      </c>
      <c r="AJ598" s="39" t="s">
        <v>58</v>
      </c>
      <c r="AK598" s="42" t="s">
        <v>66</v>
      </c>
      <c r="AL598" s="42" t="s">
        <v>67</v>
      </c>
      <c r="AM598" s="42" t="s">
        <v>66</v>
      </c>
      <c r="AN598" s="42" t="s">
        <v>66</v>
      </c>
      <c r="AO598" s="42" t="s">
        <v>66</v>
      </c>
      <c r="AP598" s="42" t="s">
        <v>66</v>
      </c>
      <c r="AQ598" s="42" t="s">
        <v>68</v>
      </c>
      <c r="AR598" s="42" t="s">
        <v>68</v>
      </c>
      <c r="AS598" s="42" t="s">
        <v>68</v>
      </c>
      <c r="AT598" s="42" t="s">
        <v>68</v>
      </c>
      <c r="AU598" s="42" t="s">
        <v>68</v>
      </c>
      <c r="AV598" s="42" t="s">
        <v>68</v>
      </c>
      <c r="AW598" s="42" t="s">
        <v>68</v>
      </c>
      <c r="AX598" s="42" t="s">
        <v>68</v>
      </c>
      <c r="AY598" s="42" t="s">
        <v>68</v>
      </c>
    </row>
    <row r="599" spans="1:51">
      <c r="A599" s="60"/>
      <c r="B599" s="63"/>
      <c r="C599" s="60"/>
      <c r="D599" s="60"/>
      <c r="E599" s="62"/>
      <c r="F599" s="60"/>
      <c r="G599" s="40"/>
      <c r="H599" s="43"/>
      <c r="I599" s="43"/>
      <c r="J599" s="43"/>
      <c r="K599" s="43"/>
      <c r="L599" s="43"/>
      <c r="M599" s="43"/>
      <c r="N599" s="11"/>
      <c r="O599" s="11"/>
      <c r="P599" s="11"/>
      <c r="Q599" s="11" t="s">
        <v>152</v>
      </c>
      <c r="R599" s="13">
        <v>53933.04</v>
      </c>
      <c r="S599" s="11" t="s">
        <v>69</v>
      </c>
      <c r="T599" s="11" t="s">
        <v>70</v>
      </c>
      <c r="U599" s="11" t="s">
        <v>71</v>
      </c>
      <c r="V599" s="40"/>
      <c r="W599" s="46"/>
      <c r="X599" s="46"/>
      <c r="Y599" s="49"/>
      <c r="Z599" s="56"/>
      <c r="AA599" s="56"/>
      <c r="AB599" s="43"/>
      <c r="AC599" s="43"/>
      <c r="AD599" s="43"/>
      <c r="AE599" s="43"/>
      <c r="AF599" s="43"/>
      <c r="AG599" s="43"/>
      <c r="AH599" s="52"/>
      <c r="AI599" s="52"/>
      <c r="AJ599" s="40"/>
      <c r="AK599" s="43"/>
      <c r="AL599" s="43"/>
      <c r="AM599" s="43"/>
      <c r="AN599" s="43"/>
      <c r="AO599" s="43"/>
      <c r="AP599" s="43"/>
      <c r="AQ599" s="43"/>
      <c r="AR599" s="43"/>
      <c r="AS599" s="43"/>
      <c r="AT599" s="43"/>
      <c r="AU599" s="43"/>
      <c r="AV599" s="43"/>
      <c r="AW599" s="43"/>
      <c r="AX599" s="43"/>
      <c r="AY599" s="43"/>
    </row>
    <row r="600" spans="1:51">
      <c r="A600" s="61"/>
      <c r="B600" s="63"/>
      <c r="C600" s="61"/>
      <c r="D600" s="61"/>
      <c r="E600" s="62"/>
      <c r="F600" s="61"/>
      <c r="G600" s="41"/>
      <c r="H600" s="44"/>
      <c r="I600" s="44"/>
      <c r="J600" s="44"/>
      <c r="K600" s="44"/>
      <c r="L600" s="44"/>
      <c r="M600" s="44"/>
      <c r="N600" s="11"/>
      <c r="O600" s="11"/>
      <c r="P600" s="11"/>
      <c r="Q600" s="31" t="s">
        <v>665</v>
      </c>
      <c r="R600" s="13">
        <v>75004.44</v>
      </c>
      <c r="S600" s="11"/>
      <c r="T600" s="11" t="s">
        <v>70</v>
      </c>
      <c r="U600" s="11" t="s">
        <v>71</v>
      </c>
      <c r="V600" s="41"/>
      <c r="W600" s="47"/>
      <c r="X600" s="47"/>
      <c r="Y600" s="50"/>
      <c r="Z600" s="57"/>
      <c r="AA600" s="57"/>
      <c r="AB600" s="44"/>
      <c r="AC600" s="44"/>
      <c r="AD600" s="44"/>
      <c r="AE600" s="44"/>
      <c r="AF600" s="44"/>
      <c r="AG600" s="44"/>
      <c r="AH600" s="53"/>
      <c r="AI600" s="53"/>
      <c r="AJ600" s="41"/>
      <c r="AK600" s="44"/>
      <c r="AL600" s="44"/>
      <c r="AM600" s="44"/>
      <c r="AN600" s="44"/>
      <c r="AO600" s="44"/>
      <c r="AP600" s="44"/>
      <c r="AQ600" s="44"/>
      <c r="AR600" s="44"/>
      <c r="AS600" s="44"/>
      <c r="AT600" s="44"/>
      <c r="AU600" s="44"/>
      <c r="AV600" s="44"/>
      <c r="AW600" s="44"/>
      <c r="AX600" s="44"/>
      <c r="AY600" s="44"/>
    </row>
    <row r="601" spans="1:51" ht="15" customHeight="1">
      <c r="A601" s="59" t="s">
        <v>54</v>
      </c>
      <c r="B601" s="63" t="s">
        <v>55</v>
      </c>
      <c r="C601" s="59">
        <v>2022</v>
      </c>
      <c r="D601" s="59" t="s">
        <v>608</v>
      </c>
      <c r="E601" s="62" t="s">
        <v>627</v>
      </c>
      <c r="F601" s="59" t="s">
        <v>57</v>
      </c>
      <c r="G601" s="39" t="s">
        <v>58</v>
      </c>
      <c r="H601" s="42">
        <v>53101</v>
      </c>
      <c r="I601" s="42" t="s">
        <v>630</v>
      </c>
      <c r="J601" s="42" t="s">
        <v>59</v>
      </c>
      <c r="K601" s="42" t="s">
        <v>654</v>
      </c>
      <c r="L601" s="42" t="s">
        <v>653</v>
      </c>
      <c r="M601" s="42" t="str">
        <f>L601</f>
        <v>DIRECCION DE SERVICIOS PERICIALES DE LA FISCALIA GENERAL DEL ESTADO</v>
      </c>
      <c r="N601" s="11"/>
      <c r="O601" s="11"/>
      <c r="P601" s="11"/>
      <c r="Q601" s="31" t="s">
        <v>666</v>
      </c>
      <c r="R601" s="13">
        <v>165099.32</v>
      </c>
      <c r="S601" s="11"/>
      <c r="T601" s="11"/>
      <c r="U601" s="11"/>
      <c r="V601" s="39" t="s">
        <v>666</v>
      </c>
      <c r="W601" s="45" t="s">
        <v>138</v>
      </c>
      <c r="X601" s="45" t="s">
        <v>688</v>
      </c>
      <c r="Y601" s="48">
        <v>44910</v>
      </c>
      <c r="Z601" s="55">
        <v>142327</v>
      </c>
      <c r="AA601" s="55">
        <f>Z601*1.16</f>
        <v>165099.31999999998</v>
      </c>
      <c r="AB601" s="42" t="s">
        <v>61</v>
      </c>
      <c r="AC601" s="42" t="s">
        <v>62</v>
      </c>
      <c r="AD601" s="42" t="s">
        <v>63</v>
      </c>
      <c r="AE601" s="42" t="s">
        <v>64</v>
      </c>
      <c r="AF601" s="42" t="s">
        <v>654</v>
      </c>
      <c r="AG601" s="42" t="s">
        <v>65</v>
      </c>
      <c r="AH601" s="51">
        <v>44910</v>
      </c>
      <c r="AI601" s="51">
        <v>44914</v>
      </c>
      <c r="AJ601" s="39" t="s">
        <v>58</v>
      </c>
      <c r="AK601" s="42" t="s">
        <v>66</v>
      </c>
      <c r="AL601" s="42" t="s">
        <v>67</v>
      </c>
      <c r="AM601" s="42" t="s">
        <v>66</v>
      </c>
      <c r="AN601" s="42" t="s">
        <v>66</v>
      </c>
      <c r="AO601" s="42" t="s">
        <v>66</v>
      </c>
      <c r="AP601" s="42" t="s">
        <v>66</v>
      </c>
      <c r="AQ601" s="42" t="s">
        <v>68</v>
      </c>
      <c r="AR601" s="42" t="s">
        <v>68</v>
      </c>
      <c r="AS601" s="42" t="s">
        <v>68</v>
      </c>
      <c r="AT601" s="42" t="s">
        <v>68</v>
      </c>
      <c r="AU601" s="42" t="s">
        <v>68</v>
      </c>
      <c r="AV601" s="42" t="s">
        <v>68</v>
      </c>
      <c r="AW601" s="42" t="s">
        <v>68</v>
      </c>
      <c r="AX601" s="42" t="s">
        <v>68</v>
      </c>
      <c r="AY601" s="42" t="s">
        <v>68</v>
      </c>
    </row>
    <row r="602" spans="1:51">
      <c r="A602" s="60"/>
      <c r="B602" s="63"/>
      <c r="C602" s="60"/>
      <c r="D602" s="60"/>
      <c r="E602" s="62"/>
      <c r="F602" s="60"/>
      <c r="G602" s="40"/>
      <c r="H602" s="43"/>
      <c r="I602" s="43"/>
      <c r="J602" s="43"/>
      <c r="K602" s="43"/>
      <c r="L602" s="43"/>
      <c r="M602" s="43"/>
      <c r="N602" s="11"/>
      <c r="O602" s="11"/>
      <c r="P602" s="11"/>
      <c r="Q602" s="11" t="s">
        <v>667</v>
      </c>
      <c r="R602" s="13">
        <v>214095.4</v>
      </c>
      <c r="S602" s="11" t="s">
        <v>69</v>
      </c>
      <c r="T602" s="11" t="s">
        <v>70</v>
      </c>
      <c r="U602" s="11" t="s">
        <v>71</v>
      </c>
      <c r="V602" s="40"/>
      <c r="W602" s="46"/>
      <c r="X602" s="46"/>
      <c r="Y602" s="49"/>
      <c r="Z602" s="56"/>
      <c r="AA602" s="56"/>
      <c r="AB602" s="43"/>
      <c r="AC602" s="43"/>
      <c r="AD602" s="43"/>
      <c r="AE602" s="43"/>
      <c r="AF602" s="43"/>
      <c r="AG602" s="43"/>
      <c r="AH602" s="52"/>
      <c r="AI602" s="52"/>
      <c r="AJ602" s="40"/>
      <c r="AK602" s="43"/>
      <c r="AL602" s="43"/>
      <c r="AM602" s="43"/>
      <c r="AN602" s="43"/>
      <c r="AO602" s="43"/>
      <c r="AP602" s="43"/>
      <c r="AQ602" s="43"/>
      <c r="AR602" s="43"/>
      <c r="AS602" s="43"/>
      <c r="AT602" s="43"/>
      <c r="AU602" s="43"/>
      <c r="AV602" s="43"/>
      <c r="AW602" s="43"/>
      <c r="AX602" s="43"/>
      <c r="AY602" s="43"/>
    </row>
    <row r="603" spans="1:51">
      <c r="A603" s="61"/>
      <c r="B603" s="63"/>
      <c r="C603" s="61"/>
      <c r="D603" s="61"/>
      <c r="E603" s="62"/>
      <c r="F603" s="61"/>
      <c r="G603" s="41"/>
      <c r="H603" s="44"/>
      <c r="I603" s="44"/>
      <c r="J603" s="44"/>
      <c r="K603" s="44"/>
      <c r="L603" s="44"/>
      <c r="M603" s="44"/>
      <c r="N603" s="11"/>
      <c r="O603" s="11"/>
      <c r="P603" s="11"/>
      <c r="Q603" s="31" t="s">
        <v>668</v>
      </c>
      <c r="R603" s="13">
        <v>284339.20000000001</v>
      </c>
      <c r="S603" s="11"/>
      <c r="T603" s="11" t="s">
        <v>70</v>
      </c>
      <c r="U603" s="11" t="s">
        <v>71</v>
      </c>
      <c r="V603" s="41"/>
      <c r="W603" s="47"/>
      <c r="X603" s="47"/>
      <c r="Y603" s="50"/>
      <c r="Z603" s="57"/>
      <c r="AA603" s="57"/>
      <c r="AB603" s="44"/>
      <c r="AC603" s="44"/>
      <c r="AD603" s="44"/>
      <c r="AE603" s="44"/>
      <c r="AF603" s="44"/>
      <c r="AG603" s="44"/>
      <c r="AH603" s="53"/>
      <c r="AI603" s="53"/>
      <c r="AJ603" s="41"/>
      <c r="AK603" s="44"/>
      <c r="AL603" s="44"/>
      <c r="AM603" s="44"/>
      <c r="AN603" s="44"/>
      <c r="AO603" s="44"/>
      <c r="AP603" s="44"/>
      <c r="AQ603" s="44"/>
      <c r="AR603" s="44"/>
      <c r="AS603" s="44"/>
      <c r="AT603" s="44"/>
      <c r="AU603" s="44"/>
      <c r="AV603" s="44"/>
      <c r="AW603" s="44"/>
      <c r="AX603" s="44"/>
      <c r="AY603" s="44"/>
    </row>
    <row r="604" spans="1:51" ht="27" customHeight="1">
      <c r="A604" s="59" t="s">
        <v>54</v>
      </c>
      <c r="B604" s="63" t="s">
        <v>55</v>
      </c>
      <c r="C604" s="59">
        <v>2022</v>
      </c>
      <c r="D604" s="59" t="s">
        <v>608</v>
      </c>
      <c r="E604" s="62" t="s">
        <v>628</v>
      </c>
      <c r="F604" s="59" t="s">
        <v>57</v>
      </c>
      <c r="G604" s="39" t="s">
        <v>58</v>
      </c>
      <c r="H604" s="42">
        <v>52101</v>
      </c>
      <c r="I604" s="42" t="s">
        <v>630</v>
      </c>
      <c r="J604" s="42" t="s">
        <v>59</v>
      </c>
      <c r="K604" s="42" t="s">
        <v>655</v>
      </c>
      <c r="L604" s="42" t="s">
        <v>656</v>
      </c>
      <c r="M604" s="42" t="str">
        <f>L604</f>
        <v>CENTRO DE PROFESIONALIZACION ACREDITACION CERTIFICACION Y CARRERA</v>
      </c>
      <c r="N604" s="11" t="s">
        <v>669</v>
      </c>
      <c r="O604" s="11" t="s">
        <v>136</v>
      </c>
      <c r="P604" s="11" t="s">
        <v>670</v>
      </c>
      <c r="Q604" s="31"/>
      <c r="R604" s="13">
        <v>44962.47</v>
      </c>
      <c r="S604" s="11" t="s">
        <v>669</v>
      </c>
      <c r="T604" s="11" t="s">
        <v>136</v>
      </c>
      <c r="U604" s="11" t="s">
        <v>670</v>
      </c>
      <c r="V604" s="39"/>
      <c r="W604" s="45" t="s">
        <v>60</v>
      </c>
      <c r="X604" s="45" t="s">
        <v>689</v>
      </c>
      <c r="Y604" s="48">
        <v>44910</v>
      </c>
      <c r="Z604" s="55">
        <v>38760.75</v>
      </c>
      <c r="AA604" s="55">
        <f>Z604*1.16</f>
        <v>44962.469999999994</v>
      </c>
      <c r="AB604" s="42" t="s">
        <v>61</v>
      </c>
      <c r="AC604" s="42" t="s">
        <v>62</v>
      </c>
      <c r="AD604" s="42" t="s">
        <v>63</v>
      </c>
      <c r="AE604" s="42" t="s">
        <v>64</v>
      </c>
      <c r="AF604" s="42" t="s">
        <v>655</v>
      </c>
      <c r="AG604" s="42" t="s">
        <v>65</v>
      </c>
      <c r="AH604" s="51">
        <v>44910</v>
      </c>
      <c r="AI604" s="51">
        <v>44914</v>
      </c>
      <c r="AJ604" s="39" t="s">
        <v>58</v>
      </c>
      <c r="AK604" s="42" t="s">
        <v>66</v>
      </c>
      <c r="AL604" s="42" t="s">
        <v>67</v>
      </c>
      <c r="AM604" s="42" t="s">
        <v>66</v>
      </c>
      <c r="AN604" s="42" t="s">
        <v>66</v>
      </c>
      <c r="AO604" s="42" t="s">
        <v>66</v>
      </c>
      <c r="AP604" s="42" t="s">
        <v>66</v>
      </c>
      <c r="AQ604" s="42" t="s">
        <v>68</v>
      </c>
      <c r="AR604" s="42" t="s">
        <v>68</v>
      </c>
      <c r="AS604" s="42" t="s">
        <v>68</v>
      </c>
      <c r="AT604" s="42" t="s">
        <v>68</v>
      </c>
      <c r="AU604" s="42" t="s">
        <v>68</v>
      </c>
      <c r="AV604" s="42" t="s">
        <v>68</v>
      </c>
      <c r="AW604" s="42" t="s">
        <v>68</v>
      </c>
      <c r="AX604" s="42" t="s">
        <v>68</v>
      </c>
      <c r="AY604" s="42" t="s">
        <v>68</v>
      </c>
    </row>
    <row r="605" spans="1:51" ht="15" customHeight="1">
      <c r="A605" s="60"/>
      <c r="B605" s="63"/>
      <c r="C605" s="60"/>
      <c r="D605" s="60"/>
      <c r="E605" s="62"/>
      <c r="F605" s="60"/>
      <c r="G605" s="40"/>
      <c r="H605" s="43"/>
      <c r="I605" s="43"/>
      <c r="J605" s="43"/>
      <c r="K605" s="43"/>
      <c r="L605" s="43"/>
      <c r="M605" s="43"/>
      <c r="N605" s="36"/>
      <c r="O605" s="36"/>
      <c r="P605" s="36"/>
      <c r="Q605" s="11" t="s">
        <v>152</v>
      </c>
      <c r="R605" s="13">
        <v>47660.24</v>
      </c>
      <c r="S605" s="11" t="s">
        <v>69</v>
      </c>
      <c r="T605" s="11" t="s">
        <v>70</v>
      </c>
      <c r="U605" s="11" t="s">
        <v>71</v>
      </c>
      <c r="V605" s="40"/>
      <c r="W605" s="46"/>
      <c r="X605" s="46"/>
      <c r="Y605" s="49"/>
      <c r="Z605" s="56"/>
      <c r="AA605" s="56"/>
      <c r="AB605" s="43"/>
      <c r="AC605" s="43"/>
      <c r="AD605" s="43"/>
      <c r="AE605" s="43"/>
      <c r="AF605" s="43"/>
      <c r="AG605" s="43"/>
      <c r="AH605" s="52"/>
      <c r="AI605" s="52"/>
      <c r="AJ605" s="40"/>
      <c r="AK605" s="43"/>
      <c r="AL605" s="43"/>
      <c r="AM605" s="43"/>
      <c r="AN605" s="43"/>
      <c r="AO605" s="43"/>
      <c r="AP605" s="43"/>
      <c r="AQ605" s="43"/>
      <c r="AR605" s="43"/>
      <c r="AS605" s="43"/>
      <c r="AT605" s="43"/>
      <c r="AU605" s="43"/>
      <c r="AV605" s="43"/>
      <c r="AW605" s="43"/>
      <c r="AX605" s="43"/>
      <c r="AY605" s="43"/>
    </row>
    <row r="606" spans="1:51">
      <c r="A606" s="61"/>
      <c r="B606" s="63"/>
      <c r="C606" s="61"/>
      <c r="D606" s="61"/>
      <c r="E606" s="62"/>
      <c r="F606" s="61"/>
      <c r="G606" s="41"/>
      <c r="H606" s="44"/>
      <c r="I606" s="44"/>
      <c r="J606" s="44"/>
      <c r="K606" s="44"/>
      <c r="L606" s="44"/>
      <c r="M606" s="44"/>
      <c r="N606" s="36"/>
      <c r="O606" s="36"/>
      <c r="P606" s="36"/>
      <c r="Q606" s="31" t="s">
        <v>196</v>
      </c>
      <c r="R606" s="13">
        <v>49458.73</v>
      </c>
      <c r="S606" s="11"/>
      <c r="T606" s="11" t="s">
        <v>70</v>
      </c>
      <c r="U606" s="11" t="s">
        <v>71</v>
      </c>
      <c r="V606" s="41"/>
      <c r="W606" s="47"/>
      <c r="X606" s="47"/>
      <c r="Y606" s="50"/>
      <c r="Z606" s="57"/>
      <c r="AA606" s="57"/>
      <c r="AB606" s="44"/>
      <c r="AC606" s="44"/>
      <c r="AD606" s="44"/>
      <c r="AE606" s="44"/>
      <c r="AF606" s="44"/>
      <c r="AG606" s="44"/>
      <c r="AH606" s="53"/>
      <c r="AI606" s="53"/>
      <c r="AJ606" s="41"/>
      <c r="AK606" s="44"/>
      <c r="AL606" s="44"/>
      <c r="AM606" s="44"/>
      <c r="AN606" s="44"/>
      <c r="AO606" s="44"/>
      <c r="AP606" s="44"/>
      <c r="AQ606" s="44"/>
      <c r="AR606" s="44"/>
      <c r="AS606" s="44"/>
      <c r="AT606" s="44"/>
      <c r="AU606" s="44"/>
      <c r="AV606" s="44"/>
      <c r="AW606" s="44"/>
      <c r="AX606" s="44"/>
      <c r="AY606" s="44"/>
    </row>
    <row r="607" spans="1:51" ht="15" customHeight="1">
      <c r="A607" s="59" t="s">
        <v>54</v>
      </c>
      <c r="B607" s="63" t="s">
        <v>55</v>
      </c>
      <c r="C607" s="59">
        <v>2022</v>
      </c>
      <c r="D607" s="59" t="s">
        <v>608</v>
      </c>
      <c r="E607" s="62" t="s">
        <v>629</v>
      </c>
      <c r="F607" s="59" t="s">
        <v>57</v>
      </c>
      <c r="G607" s="39" t="s">
        <v>58</v>
      </c>
      <c r="H607" s="42">
        <v>51101</v>
      </c>
      <c r="I607" s="42" t="s">
        <v>630</v>
      </c>
      <c r="J607" s="42" t="s">
        <v>59</v>
      </c>
      <c r="K607" s="42" t="s">
        <v>657</v>
      </c>
      <c r="L607" s="42" t="s">
        <v>656</v>
      </c>
      <c r="M607" s="42" t="str">
        <f>L607</f>
        <v>CENTRO DE PROFESIONALIZACION ACREDITACION CERTIFICACION Y CARRERA</v>
      </c>
      <c r="N607" s="11"/>
      <c r="O607" s="11"/>
      <c r="P607" s="11"/>
      <c r="Q607" s="31" t="s">
        <v>352</v>
      </c>
      <c r="R607" s="13">
        <v>264793.2</v>
      </c>
      <c r="S607" s="11"/>
      <c r="T607" s="11"/>
      <c r="U607" s="11"/>
      <c r="V607" s="39" t="s">
        <v>352</v>
      </c>
      <c r="W607" s="45" t="s">
        <v>60</v>
      </c>
      <c r="X607" s="45" t="s">
        <v>690</v>
      </c>
      <c r="Y607" s="48">
        <v>44910</v>
      </c>
      <c r="Z607" s="55">
        <v>228270</v>
      </c>
      <c r="AA607" s="55">
        <f>Z607*1.16</f>
        <v>264793.19999999995</v>
      </c>
      <c r="AB607" s="42" t="s">
        <v>61</v>
      </c>
      <c r="AC607" s="42" t="s">
        <v>62</v>
      </c>
      <c r="AD607" s="42" t="s">
        <v>63</v>
      </c>
      <c r="AE607" s="42" t="s">
        <v>64</v>
      </c>
      <c r="AF607" s="42" t="s">
        <v>657</v>
      </c>
      <c r="AG607" s="42" t="s">
        <v>65</v>
      </c>
      <c r="AH607" s="51">
        <v>44910</v>
      </c>
      <c r="AI607" s="51">
        <v>44914</v>
      </c>
      <c r="AJ607" s="39" t="s">
        <v>58</v>
      </c>
      <c r="AK607" s="42" t="s">
        <v>66</v>
      </c>
      <c r="AL607" s="42" t="s">
        <v>67</v>
      </c>
      <c r="AM607" s="42" t="s">
        <v>66</v>
      </c>
      <c r="AN607" s="42" t="s">
        <v>66</v>
      </c>
      <c r="AO607" s="42" t="s">
        <v>66</v>
      </c>
      <c r="AP607" s="42" t="s">
        <v>66</v>
      </c>
      <c r="AQ607" s="42" t="s">
        <v>68</v>
      </c>
      <c r="AR607" s="42" t="s">
        <v>68</v>
      </c>
      <c r="AS607" s="42" t="s">
        <v>68</v>
      </c>
      <c r="AT607" s="42" t="s">
        <v>68</v>
      </c>
      <c r="AU607" s="42" t="s">
        <v>68</v>
      </c>
      <c r="AV607" s="42" t="s">
        <v>68</v>
      </c>
      <c r="AW607" s="42" t="s">
        <v>68</v>
      </c>
      <c r="AX607" s="42" t="s">
        <v>68</v>
      </c>
      <c r="AY607" s="42" t="s">
        <v>68</v>
      </c>
    </row>
    <row r="608" spans="1:51" ht="15" customHeight="1">
      <c r="A608" s="60"/>
      <c r="B608" s="63"/>
      <c r="C608" s="60"/>
      <c r="D608" s="60"/>
      <c r="E608" s="62"/>
      <c r="F608" s="60"/>
      <c r="G608" s="40"/>
      <c r="H608" s="43"/>
      <c r="I608" s="43"/>
      <c r="J608" s="43"/>
      <c r="K608" s="43"/>
      <c r="L608" s="43"/>
      <c r="M608" s="43"/>
      <c r="N608" s="11" t="s">
        <v>189</v>
      </c>
      <c r="O608" s="11" t="s">
        <v>190</v>
      </c>
      <c r="P608" s="11" t="s">
        <v>191</v>
      </c>
      <c r="Q608" s="11"/>
      <c r="R608" s="13">
        <v>292060.62</v>
      </c>
      <c r="S608" s="11" t="s">
        <v>69</v>
      </c>
      <c r="T608" s="11" t="s">
        <v>70</v>
      </c>
      <c r="U608" s="11" t="s">
        <v>71</v>
      </c>
      <c r="V608" s="40"/>
      <c r="W608" s="46"/>
      <c r="X608" s="46"/>
      <c r="Y608" s="49"/>
      <c r="Z608" s="56"/>
      <c r="AA608" s="56"/>
      <c r="AB608" s="43"/>
      <c r="AC608" s="43"/>
      <c r="AD608" s="43"/>
      <c r="AE608" s="43"/>
      <c r="AF608" s="43"/>
      <c r="AG608" s="43"/>
      <c r="AH608" s="52"/>
      <c r="AI608" s="52"/>
      <c r="AJ608" s="40"/>
      <c r="AK608" s="43"/>
      <c r="AL608" s="43"/>
      <c r="AM608" s="43"/>
      <c r="AN608" s="43"/>
      <c r="AO608" s="43"/>
      <c r="AP608" s="43"/>
      <c r="AQ608" s="43"/>
      <c r="AR608" s="43"/>
      <c r="AS608" s="43"/>
      <c r="AT608" s="43"/>
      <c r="AU608" s="43"/>
      <c r="AV608" s="43"/>
      <c r="AW608" s="43"/>
      <c r="AX608" s="43"/>
      <c r="AY608" s="43"/>
    </row>
    <row r="609" spans="1:51">
      <c r="A609" s="61"/>
      <c r="B609" s="63"/>
      <c r="C609" s="61"/>
      <c r="D609" s="61"/>
      <c r="E609" s="62"/>
      <c r="F609" s="61"/>
      <c r="G609" s="41"/>
      <c r="H609" s="44"/>
      <c r="I609" s="44"/>
      <c r="J609" s="44"/>
      <c r="K609" s="44"/>
      <c r="L609" s="44"/>
      <c r="M609" s="44"/>
      <c r="N609" s="11"/>
      <c r="O609" s="11"/>
      <c r="P609" s="11"/>
      <c r="Q609" s="11" t="s">
        <v>547</v>
      </c>
      <c r="R609" s="13">
        <v>278672.02</v>
      </c>
      <c r="S609" s="11"/>
      <c r="T609" s="11" t="s">
        <v>70</v>
      </c>
      <c r="U609" s="11" t="s">
        <v>71</v>
      </c>
      <c r="V609" s="41"/>
      <c r="W609" s="47"/>
      <c r="X609" s="47"/>
      <c r="Y609" s="50"/>
      <c r="Z609" s="57"/>
      <c r="AA609" s="57"/>
      <c r="AB609" s="44"/>
      <c r="AC609" s="44"/>
      <c r="AD609" s="44"/>
      <c r="AE609" s="44"/>
      <c r="AF609" s="44"/>
      <c r="AG609" s="44"/>
      <c r="AH609" s="53"/>
      <c r="AI609" s="53"/>
      <c r="AJ609" s="41"/>
      <c r="AK609" s="44"/>
      <c r="AL609" s="44"/>
      <c r="AM609" s="44"/>
      <c r="AN609" s="44"/>
      <c r="AO609" s="44"/>
      <c r="AP609" s="44"/>
      <c r="AQ609" s="44"/>
      <c r="AR609" s="44"/>
      <c r="AS609" s="44"/>
      <c r="AT609" s="44"/>
      <c r="AU609" s="44"/>
      <c r="AV609" s="44"/>
      <c r="AW609" s="44"/>
      <c r="AX609" s="44"/>
      <c r="AY609" s="44"/>
    </row>
    <row r="614" spans="1:51">
      <c r="A614" s="8" t="s">
        <v>76</v>
      </c>
    </row>
    <row r="615" spans="1:51">
      <c r="A615" s="8" t="s">
        <v>77</v>
      </c>
    </row>
    <row r="616" spans="1:51">
      <c r="A616" s="8" t="s">
        <v>78</v>
      </c>
    </row>
    <row r="617" spans="1:51">
      <c r="A617" s="8" t="s">
        <v>79</v>
      </c>
    </row>
  </sheetData>
  <autoFilter ref="E9:E15" xr:uid="{00000000-0009-0000-0000-000000000000}"/>
  <mergeCells count="8340">
    <mergeCell ref="AJ576:AJ579"/>
    <mergeCell ref="AK576:AK579"/>
    <mergeCell ref="AL576:AL579"/>
    <mergeCell ref="AM576:AM579"/>
    <mergeCell ref="AN576:AN579"/>
    <mergeCell ref="AO576:AO579"/>
    <mergeCell ref="AP576:AP579"/>
    <mergeCell ref="AQ576:AQ579"/>
    <mergeCell ref="AR576:AR579"/>
    <mergeCell ref="AS576:AS579"/>
    <mergeCell ref="AT576:AT579"/>
    <mergeCell ref="AU576:AU579"/>
    <mergeCell ref="AV576:AV579"/>
    <mergeCell ref="AW576:AW579"/>
    <mergeCell ref="AX576:AX579"/>
    <mergeCell ref="AY576:AY579"/>
    <mergeCell ref="AJ604:AJ606"/>
    <mergeCell ref="AK604:AK606"/>
    <mergeCell ref="AL604:AL606"/>
    <mergeCell ref="AM604:AM606"/>
    <mergeCell ref="AN604:AN606"/>
    <mergeCell ref="AO604:AO606"/>
    <mergeCell ref="AP604:AP606"/>
    <mergeCell ref="AQ604:AQ606"/>
    <mergeCell ref="AR604:AR606"/>
    <mergeCell ref="AS604:AS606"/>
    <mergeCell ref="AT604:AT606"/>
    <mergeCell ref="AU604:AU606"/>
    <mergeCell ref="AV604:AV606"/>
    <mergeCell ref="AW604:AW606"/>
    <mergeCell ref="AX604:AX606"/>
    <mergeCell ref="AY604:AY606"/>
    <mergeCell ref="AJ607:AJ609"/>
    <mergeCell ref="AK607:AK609"/>
    <mergeCell ref="AL607:AL609"/>
    <mergeCell ref="AM607:AM609"/>
    <mergeCell ref="AN607:AN609"/>
    <mergeCell ref="AO607:AO609"/>
    <mergeCell ref="AP607:AP609"/>
    <mergeCell ref="AQ607:AQ609"/>
    <mergeCell ref="AR607:AR609"/>
    <mergeCell ref="AS607:AS609"/>
    <mergeCell ref="AT607:AT609"/>
    <mergeCell ref="AU607:AU609"/>
    <mergeCell ref="AV607:AV609"/>
    <mergeCell ref="AW607:AW609"/>
    <mergeCell ref="AX607:AX609"/>
    <mergeCell ref="AY607:AY609"/>
    <mergeCell ref="AJ598:AJ600"/>
    <mergeCell ref="AK598:AK600"/>
    <mergeCell ref="AL598:AL600"/>
    <mergeCell ref="AM598:AM600"/>
    <mergeCell ref="AN598:AN600"/>
    <mergeCell ref="AO598:AO600"/>
    <mergeCell ref="AP598:AP600"/>
    <mergeCell ref="AQ598:AQ600"/>
    <mergeCell ref="AR598:AR600"/>
    <mergeCell ref="AS598:AS600"/>
    <mergeCell ref="AT598:AT600"/>
    <mergeCell ref="AU598:AU600"/>
    <mergeCell ref="AV598:AV600"/>
    <mergeCell ref="AW598:AW600"/>
    <mergeCell ref="AX598:AX600"/>
    <mergeCell ref="AY598:AY600"/>
    <mergeCell ref="AJ601:AJ603"/>
    <mergeCell ref="AK601:AK603"/>
    <mergeCell ref="AL601:AL603"/>
    <mergeCell ref="AM601:AM603"/>
    <mergeCell ref="AN601:AN603"/>
    <mergeCell ref="AO601:AO603"/>
    <mergeCell ref="AP601:AP603"/>
    <mergeCell ref="AQ601:AQ603"/>
    <mergeCell ref="AR601:AR603"/>
    <mergeCell ref="AS601:AS603"/>
    <mergeCell ref="AT601:AT603"/>
    <mergeCell ref="AU601:AU603"/>
    <mergeCell ref="AV601:AV603"/>
    <mergeCell ref="AW601:AW603"/>
    <mergeCell ref="AX601:AX603"/>
    <mergeCell ref="AY601:AY603"/>
    <mergeCell ref="AJ592:AJ594"/>
    <mergeCell ref="AK592:AK594"/>
    <mergeCell ref="AL592:AL594"/>
    <mergeCell ref="AM592:AM594"/>
    <mergeCell ref="AN592:AN594"/>
    <mergeCell ref="AO592:AO594"/>
    <mergeCell ref="AP592:AP594"/>
    <mergeCell ref="AQ592:AQ594"/>
    <mergeCell ref="AR592:AR594"/>
    <mergeCell ref="AS592:AS594"/>
    <mergeCell ref="AT592:AT594"/>
    <mergeCell ref="AU592:AU594"/>
    <mergeCell ref="AV592:AV594"/>
    <mergeCell ref="AW592:AW594"/>
    <mergeCell ref="AX592:AX594"/>
    <mergeCell ref="AY592:AY594"/>
    <mergeCell ref="AJ595:AJ597"/>
    <mergeCell ref="AK595:AK597"/>
    <mergeCell ref="AL595:AL597"/>
    <mergeCell ref="AM595:AM597"/>
    <mergeCell ref="AN595:AN597"/>
    <mergeCell ref="AO595:AO597"/>
    <mergeCell ref="AP595:AP597"/>
    <mergeCell ref="AQ595:AQ597"/>
    <mergeCell ref="AR595:AR597"/>
    <mergeCell ref="AS595:AS597"/>
    <mergeCell ref="AT595:AT597"/>
    <mergeCell ref="AU595:AU597"/>
    <mergeCell ref="AV595:AV597"/>
    <mergeCell ref="AW595:AW597"/>
    <mergeCell ref="AX595:AX597"/>
    <mergeCell ref="AY595:AY597"/>
    <mergeCell ref="AJ586:AJ588"/>
    <mergeCell ref="AK586:AK588"/>
    <mergeCell ref="AL586:AL588"/>
    <mergeCell ref="AM586:AM588"/>
    <mergeCell ref="AN586:AN588"/>
    <mergeCell ref="AO586:AO588"/>
    <mergeCell ref="AP586:AP588"/>
    <mergeCell ref="AQ586:AQ588"/>
    <mergeCell ref="AR586:AR588"/>
    <mergeCell ref="AS586:AS588"/>
    <mergeCell ref="AT586:AT588"/>
    <mergeCell ref="AU586:AU588"/>
    <mergeCell ref="AV586:AV588"/>
    <mergeCell ref="AW586:AW588"/>
    <mergeCell ref="AX586:AX588"/>
    <mergeCell ref="AY586:AY588"/>
    <mergeCell ref="AJ589:AJ591"/>
    <mergeCell ref="AK589:AK591"/>
    <mergeCell ref="AL589:AL591"/>
    <mergeCell ref="AM589:AM591"/>
    <mergeCell ref="AN589:AN591"/>
    <mergeCell ref="AO589:AO591"/>
    <mergeCell ref="AP589:AP591"/>
    <mergeCell ref="AQ589:AQ591"/>
    <mergeCell ref="AR589:AR591"/>
    <mergeCell ref="AS589:AS591"/>
    <mergeCell ref="AT589:AT591"/>
    <mergeCell ref="AU589:AU591"/>
    <mergeCell ref="AV589:AV591"/>
    <mergeCell ref="AW589:AW591"/>
    <mergeCell ref="AX589:AX591"/>
    <mergeCell ref="AY589:AY591"/>
    <mergeCell ref="AJ580:AJ582"/>
    <mergeCell ref="AK580:AK582"/>
    <mergeCell ref="AL580:AL582"/>
    <mergeCell ref="AM580:AM582"/>
    <mergeCell ref="AN580:AN582"/>
    <mergeCell ref="AO580:AO582"/>
    <mergeCell ref="AP580:AP582"/>
    <mergeCell ref="AQ580:AQ582"/>
    <mergeCell ref="AR580:AR582"/>
    <mergeCell ref="AS580:AS582"/>
    <mergeCell ref="AT580:AT582"/>
    <mergeCell ref="AU580:AU582"/>
    <mergeCell ref="AV580:AV582"/>
    <mergeCell ref="AW580:AW582"/>
    <mergeCell ref="AX580:AX582"/>
    <mergeCell ref="AY580:AY582"/>
    <mergeCell ref="AJ583:AJ585"/>
    <mergeCell ref="AK583:AK585"/>
    <mergeCell ref="AL583:AL585"/>
    <mergeCell ref="AM583:AM585"/>
    <mergeCell ref="AN583:AN585"/>
    <mergeCell ref="AO583:AO585"/>
    <mergeCell ref="AP583:AP585"/>
    <mergeCell ref="AQ583:AQ585"/>
    <mergeCell ref="AR583:AR585"/>
    <mergeCell ref="AS583:AS585"/>
    <mergeCell ref="AT583:AT585"/>
    <mergeCell ref="AU583:AU585"/>
    <mergeCell ref="AV583:AV585"/>
    <mergeCell ref="AW583:AW585"/>
    <mergeCell ref="AX583:AX585"/>
    <mergeCell ref="AY583:AY585"/>
    <mergeCell ref="AJ573:AJ575"/>
    <mergeCell ref="AK573:AK575"/>
    <mergeCell ref="AL573:AL575"/>
    <mergeCell ref="AM573:AM575"/>
    <mergeCell ref="AN573:AN575"/>
    <mergeCell ref="AO573:AO575"/>
    <mergeCell ref="AP573:AP575"/>
    <mergeCell ref="AQ573:AQ575"/>
    <mergeCell ref="AR573:AR575"/>
    <mergeCell ref="AS573:AS575"/>
    <mergeCell ref="AT573:AT575"/>
    <mergeCell ref="AU573:AU575"/>
    <mergeCell ref="AV573:AV575"/>
    <mergeCell ref="AW573:AW575"/>
    <mergeCell ref="AX573:AX575"/>
    <mergeCell ref="AY573:AY575"/>
    <mergeCell ref="AJ567:AJ569"/>
    <mergeCell ref="AK567:AK569"/>
    <mergeCell ref="AL567:AL569"/>
    <mergeCell ref="AM567:AM569"/>
    <mergeCell ref="AN567:AN569"/>
    <mergeCell ref="AO567:AO569"/>
    <mergeCell ref="AP567:AP569"/>
    <mergeCell ref="AQ567:AQ569"/>
    <mergeCell ref="AR567:AR569"/>
    <mergeCell ref="AS567:AS569"/>
    <mergeCell ref="AT567:AT569"/>
    <mergeCell ref="AU567:AU569"/>
    <mergeCell ref="AV567:AV569"/>
    <mergeCell ref="AW567:AW569"/>
    <mergeCell ref="AX567:AX569"/>
    <mergeCell ref="AY567:AY569"/>
    <mergeCell ref="AJ570:AJ572"/>
    <mergeCell ref="AK570:AK572"/>
    <mergeCell ref="AL570:AL572"/>
    <mergeCell ref="AM570:AM572"/>
    <mergeCell ref="AN570:AN572"/>
    <mergeCell ref="AO570:AO572"/>
    <mergeCell ref="AP570:AP572"/>
    <mergeCell ref="AQ570:AQ572"/>
    <mergeCell ref="AR570:AR572"/>
    <mergeCell ref="AS570:AS572"/>
    <mergeCell ref="AT570:AT572"/>
    <mergeCell ref="AU570:AU572"/>
    <mergeCell ref="AV570:AV572"/>
    <mergeCell ref="AW570:AW572"/>
    <mergeCell ref="AX570:AX572"/>
    <mergeCell ref="AY570:AY572"/>
    <mergeCell ref="AJ561:AJ563"/>
    <mergeCell ref="AK561:AK563"/>
    <mergeCell ref="AL561:AL563"/>
    <mergeCell ref="AM561:AM563"/>
    <mergeCell ref="AN561:AN563"/>
    <mergeCell ref="AO561:AO563"/>
    <mergeCell ref="AP561:AP563"/>
    <mergeCell ref="AQ561:AQ563"/>
    <mergeCell ref="AR561:AR563"/>
    <mergeCell ref="AS561:AS563"/>
    <mergeCell ref="AT561:AT563"/>
    <mergeCell ref="AU561:AU563"/>
    <mergeCell ref="AV561:AV563"/>
    <mergeCell ref="AW561:AW563"/>
    <mergeCell ref="AX561:AX563"/>
    <mergeCell ref="AY561:AY563"/>
    <mergeCell ref="AJ564:AJ566"/>
    <mergeCell ref="AK564:AK566"/>
    <mergeCell ref="AL564:AL566"/>
    <mergeCell ref="AM564:AM566"/>
    <mergeCell ref="AN564:AN566"/>
    <mergeCell ref="AO564:AO566"/>
    <mergeCell ref="AP564:AP566"/>
    <mergeCell ref="AQ564:AQ566"/>
    <mergeCell ref="AR564:AR566"/>
    <mergeCell ref="AS564:AS566"/>
    <mergeCell ref="AT564:AT566"/>
    <mergeCell ref="AU564:AU566"/>
    <mergeCell ref="AV564:AV566"/>
    <mergeCell ref="AW564:AW566"/>
    <mergeCell ref="AX564:AX566"/>
    <mergeCell ref="AY564:AY566"/>
    <mergeCell ref="AJ555:AJ557"/>
    <mergeCell ref="AK555:AK557"/>
    <mergeCell ref="AL555:AL557"/>
    <mergeCell ref="AM555:AM557"/>
    <mergeCell ref="AN555:AN557"/>
    <mergeCell ref="AO555:AO557"/>
    <mergeCell ref="AP555:AP557"/>
    <mergeCell ref="AQ555:AQ557"/>
    <mergeCell ref="AR555:AR557"/>
    <mergeCell ref="AS555:AS557"/>
    <mergeCell ref="AT555:AT557"/>
    <mergeCell ref="AU555:AU557"/>
    <mergeCell ref="AV555:AV557"/>
    <mergeCell ref="AW555:AW557"/>
    <mergeCell ref="AX555:AX557"/>
    <mergeCell ref="AY555:AY557"/>
    <mergeCell ref="AJ558:AJ560"/>
    <mergeCell ref="AK558:AK560"/>
    <mergeCell ref="AL558:AL560"/>
    <mergeCell ref="AM558:AM560"/>
    <mergeCell ref="AN558:AN560"/>
    <mergeCell ref="AO558:AO560"/>
    <mergeCell ref="AP558:AP560"/>
    <mergeCell ref="AQ558:AQ560"/>
    <mergeCell ref="AR558:AR560"/>
    <mergeCell ref="AS558:AS560"/>
    <mergeCell ref="AT558:AT560"/>
    <mergeCell ref="AU558:AU560"/>
    <mergeCell ref="AV558:AV560"/>
    <mergeCell ref="AW558:AW560"/>
    <mergeCell ref="AX558:AX560"/>
    <mergeCell ref="AY558:AY560"/>
    <mergeCell ref="AJ549:AJ551"/>
    <mergeCell ref="AK549:AK551"/>
    <mergeCell ref="AL549:AL551"/>
    <mergeCell ref="AM549:AM551"/>
    <mergeCell ref="AN549:AN551"/>
    <mergeCell ref="AO549:AO551"/>
    <mergeCell ref="AP549:AP551"/>
    <mergeCell ref="AQ549:AQ551"/>
    <mergeCell ref="AR549:AR551"/>
    <mergeCell ref="AS549:AS551"/>
    <mergeCell ref="AT549:AT551"/>
    <mergeCell ref="AU549:AU551"/>
    <mergeCell ref="AV549:AV551"/>
    <mergeCell ref="AW549:AW551"/>
    <mergeCell ref="AX549:AX551"/>
    <mergeCell ref="AY549:AY551"/>
    <mergeCell ref="AJ552:AJ554"/>
    <mergeCell ref="AK552:AK554"/>
    <mergeCell ref="AL552:AL554"/>
    <mergeCell ref="AM552:AM554"/>
    <mergeCell ref="AN552:AN554"/>
    <mergeCell ref="AO552:AO554"/>
    <mergeCell ref="AP552:AP554"/>
    <mergeCell ref="AQ552:AQ554"/>
    <mergeCell ref="AR552:AR554"/>
    <mergeCell ref="AS552:AS554"/>
    <mergeCell ref="AT552:AT554"/>
    <mergeCell ref="AU552:AU554"/>
    <mergeCell ref="AV552:AV554"/>
    <mergeCell ref="AW552:AW554"/>
    <mergeCell ref="AX552:AX554"/>
    <mergeCell ref="AY552:AY554"/>
    <mergeCell ref="AJ543:AJ545"/>
    <mergeCell ref="AK543:AK545"/>
    <mergeCell ref="AL543:AL545"/>
    <mergeCell ref="AM543:AM545"/>
    <mergeCell ref="AN543:AN545"/>
    <mergeCell ref="AO543:AO545"/>
    <mergeCell ref="AP543:AP545"/>
    <mergeCell ref="AQ543:AQ545"/>
    <mergeCell ref="AR543:AR545"/>
    <mergeCell ref="AS543:AS545"/>
    <mergeCell ref="AT543:AT545"/>
    <mergeCell ref="AU543:AU545"/>
    <mergeCell ref="AV543:AV545"/>
    <mergeCell ref="AW543:AW545"/>
    <mergeCell ref="AX543:AX545"/>
    <mergeCell ref="AY543:AY545"/>
    <mergeCell ref="AJ546:AJ548"/>
    <mergeCell ref="AK546:AK548"/>
    <mergeCell ref="AL546:AL548"/>
    <mergeCell ref="AM546:AM548"/>
    <mergeCell ref="AN546:AN548"/>
    <mergeCell ref="AO546:AO548"/>
    <mergeCell ref="AP546:AP548"/>
    <mergeCell ref="AQ546:AQ548"/>
    <mergeCell ref="AR546:AR548"/>
    <mergeCell ref="AS546:AS548"/>
    <mergeCell ref="AT546:AT548"/>
    <mergeCell ref="AU546:AU548"/>
    <mergeCell ref="AV546:AV548"/>
    <mergeCell ref="AW546:AW548"/>
    <mergeCell ref="AX546:AX548"/>
    <mergeCell ref="AY546:AY548"/>
    <mergeCell ref="W604:W606"/>
    <mergeCell ref="X604:X606"/>
    <mergeCell ref="Y604:Y606"/>
    <mergeCell ref="Z604:Z606"/>
    <mergeCell ref="AA604:AA606"/>
    <mergeCell ref="AB604:AB606"/>
    <mergeCell ref="AC604:AC606"/>
    <mergeCell ref="AD604:AD606"/>
    <mergeCell ref="AE604:AE606"/>
    <mergeCell ref="AF604:AF606"/>
    <mergeCell ref="AG604:AG606"/>
    <mergeCell ref="AH604:AH606"/>
    <mergeCell ref="AI604:AI606"/>
    <mergeCell ref="W607:W609"/>
    <mergeCell ref="X607:X609"/>
    <mergeCell ref="Y607:Y609"/>
    <mergeCell ref="Z607:Z609"/>
    <mergeCell ref="AA607:AA609"/>
    <mergeCell ref="AB607:AB609"/>
    <mergeCell ref="AC607:AC609"/>
    <mergeCell ref="AD607:AD609"/>
    <mergeCell ref="AE607:AE609"/>
    <mergeCell ref="AF607:AF609"/>
    <mergeCell ref="AG607:AG609"/>
    <mergeCell ref="AH607:AH609"/>
    <mergeCell ref="AI607:AI609"/>
    <mergeCell ref="W598:W600"/>
    <mergeCell ref="X598:X600"/>
    <mergeCell ref="Y598:Y600"/>
    <mergeCell ref="Z598:Z600"/>
    <mergeCell ref="AA598:AA600"/>
    <mergeCell ref="AB598:AB600"/>
    <mergeCell ref="AC598:AC600"/>
    <mergeCell ref="AD598:AD600"/>
    <mergeCell ref="AE598:AE600"/>
    <mergeCell ref="AF598:AF600"/>
    <mergeCell ref="AG598:AG600"/>
    <mergeCell ref="AH598:AH600"/>
    <mergeCell ref="AI598:AI600"/>
    <mergeCell ref="W601:W603"/>
    <mergeCell ref="X601:X603"/>
    <mergeCell ref="Y601:Y603"/>
    <mergeCell ref="Z601:Z603"/>
    <mergeCell ref="AA601:AA603"/>
    <mergeCell ref="AB601:AB603"/>
    <mergeCell ref="AC601:AC603"/>
    <mergeCell ref="AD601:AD603"/>
    <mergeCell ref="AE601:AE603"/>
    <mergeCell ref="AF601:AF603"/>
    <mergeCell ref="AG601:AG603"/>
    <mergeCell ref="AH601:AH603"/>
    <mergeCell ref="AI601:AI603"/>
    <mergeCell ref="W592:W594"/>
    <mergeCell ref="X592:X594"/>
    <mergeCell ref="Y592:Y594"/>
    <mergeCell ref="Z592:Z594"/>
    <mergeCell ref="AA592:AA594"/>
    <mergeCell ref="AB592:AB594"/>
    <mergeCell ref="AC592:AC594"/>
    <mergeCell ref="AD592:AD594"/>
    <mergeCell ref="AE592:AE594"/>
    <mergeCell ref="AF592:AF594"/>
    <mergeCell ref="AG592:AG594"/>
    <mergeCell ref="AH592:AH594"/>
    <mergeCell ref="AI592:AI594"/>
    <mergeCell ref="W595:W597"/>
    <mergeCell ref="X595:X597"/>
    <mergeCell ref="Y595:Y597"/>
    <mergeCell ref="Z595:Z597"/>
    <mergeCell ref="AA595:AA597"/>
    <mergeCell ref="AB595:AB597"/>
    <mergeCell ref="AC595:AC597"/>
    <mergeCell ref="AD595:AD597"/>
    <mergeCell ref="AE595:AE597"/>
    <mergeCell ref="AF595:AF597"/>
    <mergeCell ref="AG595:AG597"/>
    <mergeCell ref="AH595:AH597"/>
    <mergeCell ref="AI595:AI597"/>
    <mergeCell ref="W586:W588"/>
    <mergeCell ref="X586:X588"/>
    <mergeCell ref="Y586:Y588"/>
    <mergeCell ref="Z586:Z588"/>
    <mergeCell ref="AA586:AA588"/>
    <mergeCell ref="AB586:AB588"/>
    <mergeCell ref="AC586:AC588"/>
    <mergeCell ref="AD586:AD588"/>
    <mergeCell ref="AE586:AE588"/>
    <mergeCell ref="AF586:AF588"/>
    <mergeCell ref="AG586:AG588"/>
    <mergeCell ref="AH586:AH588"/>
    <mergeCell ref="AI586:AI588"/>
    <mergeCell ref="W589:W591"/>
    <mergeCell ref="X589:X591"/>
    <mergeCell ref="Y589:Y591"/>
    <mergeCell ref="Z589:Z591"/>
    <mergeCell ref="AA589:AA591"/>
    <mergeCell ref="AB589:AB591"/>
    <mergeCell ref="AC589:AC591"/>
    <mergeCell ref="AD589:AD591"/>
    <mergeCell ref="AE589:AE591"/>
    <mergeCell ref="AF589:AF591"/>
    <mergeCell ref="AG589:AG591"/>
    <mergeCell ref="AH589:AH591"/>
    <mergeCell ref="AI589:AI591"/>
    <mergeCell ref="W580:W582"/>
    <mergeCell ref="X580:X582"/>
    <mergeCell ref="Y580:Y582"/>
    <mergeCell ref="Z580:Z582"/>
    <mergeCell ref="AA580:AA582"/>
    <mergeCell ref="AB580:AB582"/>
    <mergeCell ref="AC580:AC582"/>
    <mergeCell ref="AD580:AD582"/>
    <mergeCell ref="AE580:AE582"/>
    <mergeCell ref="AF580:AF582"/>
    <mergeCell ref="AG580:AG582"/>
    <mergeCell ref="AH580:AH582"/>
    <mergeCell ref="AI580:AI582"/>
    <mergeCell ref="Y583:Y585"/>
    <mergeCell ref="AB583:AB585"/>
    <mergeCell ref="AC583:AC585"/>
    <mergeCell ref="AD583:AD585"/>
    <mergeCell ref="AE583:AE585"/>
    <mergeCell ref="AF583:AF585"/>
    <mergeCell ref="AG583:AG585"/>
    <mergeCell ref="AH583:AH585"/>
    <mergeCell ref="AI583:AI585"/>
    <mergeCell ref="W573:W575"/>
    <mergeCell ref="X573:X575"/>
    <mergeCell ref="Y573:Y575"/>
    <mergeCell ref="Z573:Z575"/>
    <mergeCell ref="AA573:AA575"/>
    <mergeCell ref="AB573:AB575"/>
    <mergeCell ref="AC573:AC575"/>
    <mergeCell ref="AD573:AD575"/>
    <mergeCell ref="AE573:AE575"/>
    <mergeCell ref="AF573:AF575"/>
    <mergeCell ref="AG573:AG575"/>
    <mergeCell ref="AH573:AH575"/>
    <mergeCell ref="AI573:AI575"/>
    <mergeCell ref="W576:W579"/>
    <mergeCell ref="X576:X579"/>
    <mergeCell ref="Y576:Y579"/>
    <mergeCell ref="Z576:Z579"/>
    <mergeCell ref="AA576:AA579"/>
    <mergeCell ref="AB576:AB579"/>
    <mergeCell ref="AC576:AC579"/>
    <mergeCell ref="AD576:AD579"/>
    <mergeCell ref="AE576:AE579"/>
    <mergeCell ref="AF576:AF579"/>
    <mergeCell ref="AG576:AG579"/>
    <mergeCell ref="AH576:AH579"/>
    <mergeCell ref="AI576:AI579"/>
    <mergeCell ref="W567:W569"/>
    <mergeCell ref="X567:X569"/>
    <mergeCell ref="Y567:Y569"/>
    <mergeCell ref="Z567:Z569"/>
    <mergeCell ref="AA567:AA569"/>
    <mergeCell ref="AB567:AB569"/>
    <mergeCell ref="AC567:AC569"/>
    <mergeCell ref="AD567:AD569"/>
    <mergeCell ref="AE567:AE569"/>
    <mergeCell ref="AF567:AF569"/>
    <mergeCell ref="AG567:AG569"/>
    <mergeCell ref="AH567:AH569"/>
    <mergeCell ref="AI567:AI569"/>
    <mergeCell ref="W570:W572"/>
    <mergeCell ref="X570:X572"/>
    <mergeCell ref="Y570:Y572"/>
    <mergeCell ref="Z570:Z572"/>
    <mergeCell ref="AA570:AA572"/>
    <mergeCell ref="AB570:AB572"/>
    <mergeCell ref="AC570:AC572"/>
    <mergeCell ref="AD570:AD572"/>
    <mergeCell ref="AE570:AE572"/>
    <mergeCell ref="AF570:AF572"/>
    <mergeCell ref="AG570:AG572"/>
    <mergeCell ref="AH570:AH572"/>
    <mergeCell ref="AI570:AI572"/>
    <mergeCell ref="W561:W563"/>
    <mergeCell ref="X561:X563"/>
    <mergeCell ref="Y561:Y563"/>
    <mergeCell ref="Z561:Z563"/>
    <mergeCell ref="AA561:AA563"/>
    <mergeCell ref="AB561:AB563"/>
    <mergeCell ref="AC561:AC563"/>
    <mergeCell ref="AD561:AD563"/>
    <mergeCell ref="AE561:AE563"/>
    <mergeCell ref="AF561:AF563"/>
    <mergeCell ref="AG561:AG563"/>
    <mergeCell ref="AH561:AH563"/>
    <mergeCell ref="AI561:AI563"/>
    <mergeCell ref="W564:W566"/>
    <mergeCell ref="X564:X566"/>
    <mergeCell ref="Y564:Y566"/>
    <mergeCell ref="Z564:Z566"/>
    <mergeCell ref="AA564:AA566"/>
    <mergeCell ref="AB564:AB566"/>
    <mergeCell ref="AC564:AC566"/>
    <mergeCell ref="AD564:AD566"/>
    <mergeCell ref="AE564:AE566"/>
    <mergeCell ref="AF564:AF566"/>
    <mergeCell ref="AG564:AG566"/>
    <mergeCell ref="AH564:AH566"/>
    <mergeCell ref="AI564:AI566"/>
    <mergeCell ref="W555:W557"/>
    <mergeCell ref="X555:X557"/>
    <mergeCell ref="Y555:Y557"/>
    <mergeCell ref="Z555:Z557"/>
    <mergeCell ref="AA555:AA557"/>
    <mergeCell ref="AB555:AB557"/>
    <mergeCell ref="AC555:AC557"/>
    <mergeCell ref="AD555:AD557"/>
    <mergeCell ref="AE555:AE557"/>
    <mergeCell ref="AF555:AF557"/>
    <mergeCell ref="AG555:AG557"/>
    <mergeCell ref="AH555:AH557"/>
    <mergeCell ref="AI555:AI557"/>
    <mergeCell ref="W558:W560"/>
    <mergeCell ref="X558:X560"/>
    <mergeCell ref="Y558:Y560"/>
    <mergeCell ref="Z558:Z560"/>
    <mergeCell ref="AA558:AA560"/>
    <mergeCell ref="AB558:AB560"/>
    <mergeCell ref="AC558:AC560"/>
    <mergeCell ref="AD558:AD560"/>
    <mergeCell ref="AE558:AE560"/>
    <mergeCell ref="AF558:AF560"/>
    <mergeCell ref="AG558:AG560"/>
    <mergeCell ref="AH558:AH560"/>
    <mergeCell ref="AI558:AI560"/>
    <mergeCell ref="W549:W551"/>
    <mergeCell ref="X549:X551"/>
    <mergeCell ref="Y549:Y551"/>
    <mergeCell ref="Z549:Z551"/>
    <mergeCell ref="AA549:AA551"/>
    <mergeCell ref="AB549:AB551"/>
    <mergeCell ref="AC549:AC551"/>
    <mergeCell ref="AD549:AD551"/>
    <mergeCell ref="AE549:AE551"/>
    <mergeCell ref="AF549:AF551"/>
    <mergeCell ref="AG549:AG551"/>
    <mergeCell ref="AH549:AH551"/>
    <mergeCell ref="AI549:AI551"/>
    <mergeCell ref="W552:W554"/>
    <mergeCell ref="X552:X554"/>
    <mergeCell ref="Y552:Y554"/>
    <mergeCell ref="Z552:Z554"/>
    <mergeCell ref="AA552:AA554"/>
    <mergeCell ref="AB552:AB554"/>
    <mergeCell ref="AC552:AC554"/>
    <mergeCell ref="AD552:AD554"/>
    <mergeCell ref="AE552:AE554"/>
    <mergeCell ref="AF552:AF554"/>
    <mergeCell ref="AG552:AG554"/>
    <mergeCell ref="AH552:AH554"/>
    <mergeCell ref="AI552:AI554"/>
    <mergeCell ref="W543:W545"/>
    <mergeCell ref="X543:X545"/>
    <mergeCell ref="Y543:Y545"/>
    <mergeCell ref="Z543:Z545"/>
    <mergeCell ref="AA543:AA545"/>
    <mergeCell ref="AB543:AB545"/>
    <mergeCell ref="AC543:AC545"/>
    <mergeCell ref="AD543:AD545"/>
    <mergeCell ref="AE543:AE545"/>
    <mergeCell ref="AF543:AF545"/>
    <mergeCell ref="AG543:AG545"/>
    <mergeCell ref="AH543:AH545"/>
    <mergeCell ref="AI543:AI545"/>
    <mergeCell ref="W546:W548"/>
    <mergeCell ref="X546:X548"/>
    <mergeCell ref="Y546:Y548"/>
    <mergeCell ref="Z546:Z548"/>
    <mergeCell ref="AA546:AA548"/>
    <mergeCell ref="AB546:AB548"/>
    <mergeCell ref="AC546:AC548"/>
    <mergeCell ref="AD546:AD548"/>
    <mergeCell ref="AE546:AE548"/>
    <mergeCell ref="AF546:AF548"/>
    <mergeCell ref="AG546:AG548"/>
    <mergeCell ref="AH546:AH548"/>
    <mergeCell ref="AI546:AI548"/>
    <mergeCell ref="K604:K606"/>
    <mergeCell ref="L604:L606"/>
    <mergeCell ref="M604:M606"/>
    <mergeCell ref="K607:K609"/>
    <mergeCell ref="L607:L609"/>
    <mergeCell ref="M607:M609"/>
    <mergeCell ref="V543:V545"/>
    <mergeCell ref="V546:V548"/>
    <mergeCell ref="V549:V551"/>
    <mergeCell ref="V552:V554"/>
    <mergeCell ref="V555:V557"/>
    <mergeCell ref="V558:V560"/>
    <mergeCell ref="V561:V563"/>
    <mergeCell ref="V564:V566"/>
    <mergeCell ref="V567:V569"/>
    <mergeCell ref="V570:V572"/>
    <mergeCell ref="V573:V575"/>
    <mergeCell ref="V576:V579"/>
    <mergeCell ref="V580:V582"/>
    <mergeCell ref="V586:V588"/>
    <mergeCell ref="V589:V591"/>
    <mergeCell ref="V592:V594"/>
    <mergeCell ref="V595:V597"/>
    <mergeCell ref="V598:V600"/>
    <mergeCell ref="V601:V603"/>
    <mergeCell ref="V604:V606"/>
    <mergeCell ref="V607:V609"/>
    <mergeCell ref="K586:K588"/>
    <mergeCell ref="L586:L588"/>
    <mergeCell ref="M586:M588"/>
    <mergeCell ref="K589:K591"/>
    <mergeCell ref="L589:L591"/>
    <mergeCell ref="M589:M591"/>
    <mergeCell ref="K592:K594"/>
    <mergeCell ref="L592:L594"/>
    <mergeCell ref="M592:M594"/>
    <mergeCell ref="K595:K597"/>
    <mergeCell ref="L595:L597"/>
    <mergeCell ref="M595:M597"/>
    <mergeCell ref="K598:K600"/>
    <mergeCell ref="L598:L600"/>
    <mergeCell ref="M598:M600"/>
    <mergeCell ref="K601:K603"/>
    <mergeCell ref="L601:L603"/>
    <mergeCell ref="M601:M603"/>
    <mergeCell ref="K567:K569"/>
    <mergeCell ref="L567:L569"/>
    <mergeCell ref="M567:M569"/>
    <mergeCell ref="K570:K572"/>
    <mergeCell ref="L570:L572"/>
    <mergeCell ref="M570:M572"/>
    <mergeCell ref="K573:K575"/>
    <mergeCell ref="L573:L575"/>
    <mergeCell ref="M573:M575"/>
    <mergeCell ref="K576:K579"/>
    <mergeCell ref="L576:L579"/>
    <mergeCell ref="M576:M579"/>
    <mergeCell ref="K580:K582"/>
    <mergeCell ref="L580:L582"/>
    <mergeCell ref="M580:M582"/>
    <mergeCell ref="K583:K585"/>
    <mergeCell ref="L583:L585"/>
    <mergeCell ref="M583:M585"/>
    <mergeCell ref="G604:G606"/>
    <mergeCell ref="H604:H606"/>
    <mergeCell ref="I604:I606"/>
    <mergeCell ref="J604:J606"/>
    <mergeCell ref="G607:G609"/>
    <mergeCell ref="H607:H609"/>
    <mergeCell ref="I607:I609"/>
    <mergeCell ref="J607:J609"/>
    <mergeCell ref="K543:K545"/>
    <mergeCell ref="L543:L545"/>
    <mergeCell ref="M543:M545"/>
    <mergeCell ref="K546:K548"/>
    <mergeCell ref="L546:L548"/>
    <mergeCell ref="M546:M548"/>
    <mergeCell ref="K549:K551"/>
    <mergeCell ref="L549:L551"/>
    <mergeCell ref="M549:M551"/>
    <mergeCell ref="K552:K554"/>
    <mergeCell ref="L552:L554"/>
    <mergeCell ref="M552:M554"/>
    <mergeCell ref="K555:K557"/>
    <mergeCell ref="L555:L557"/>
    <mergeCell ref="M555:M557"/>
    <mergeCell ref="K558:K560"/>
    <mergeCell ref="L558:L560"/>
    <mergeCell ref="M558:M560"/>
    <mergeCell ref="K561:K563"/>
    <mergeCell ref="L561:L563"/>
    <mergeCell ref="M561:M563"/>
    <mergeCell ref="K564:K566"/>
    <mergeCell ref="L564:L566"/>
    <mergeCell ref="M564:M566"/>
    <mergeCell ref="G589:G591"/>
    <mergeCell ref="H589:H591"/>
    <mergeCell ref="I589:I591"/>
    <mergeCell ref="J589:J591"/>
    <mergeCell ref="G592:G594"/>
    <mergeCell ref="H592:H594"/>
    <mergeCell ref="I592:I594"/>
    <mergeCell ref="J592:J594"/>
    <mergeCell ref="G595:G597"/>
    <mergeCell ref="H595:H597"/>
    <mergeCell ref="I595:I597"/>
    <mergeCell ref="J595:J597"/>
    <mergeCell ref="G598:G600"/>
    <mergeCell ref="H598:H600"/>
    <mergeCell ref="I598:I600"/>
    <mergeCell ref="J598:J600"/>
    <mergeCell ref="G601:G603"/>
    <mergeCell ref="H601:H603"/>
    <mergeCell ref="I601:I603"/>
    <mergeCell ref="J601:J603"/>
    <mergeCell ref="G573:G575"/>
    <mergeCell ref="H573:H575"/>
    <mergeCell ref="I573:I575"/>
    <mergeCell ref="J573:J575"/>
    <mergeCell ref="G576:G579"/>
    <mergeCell ref="H576:H579"/>
    <mergeCell ref="I576:I579"/>
    <mergeCell ref="J576:J579"/>
    <mergeCell ref="G580:G582"/>
    <mergeCell ref="H580:H582"/>
    <mergeCell ref="I580:I582"/>
    <mergeCell ref="J580:J582"/>
    <mergeCell ref="G583:G585"/>
    <mergeCell ref="H583:H585"/>
    <mergeCell ref="I583:I585"/>
    <mergeCell ref="J583:J585"/>
    <mergeCell ref="G586:G588"/>
    <mergeCell ref="H586:H588"/>
    <mergeCell ref="I586:I588"/>
    <mergeCell ref="J586:J588"/>
    <mergeCell ref="G558:G560"/>
    <mergeCell ref="H558:H560"/>
    <mergeCell ref="I558:I560"/>
    <mergeCell ref="J558:J560"/>
    <mergeCell ref="G561:G563"/>
    <mergeCell ref="H561:H563"/>
    <mergeCell ref="I561:I563"/>
    <mergeCell ref="J561:J563"/>
    <mergeCell ref="G564:G566"/>
    <mergeCell ref="H564:H566"/>
    <mergeCell ref="I564:I566"/>
    <mergeCell ref="J564:J566"/>
    <mergeCell ref="G567:G569"/>
    <mergeCell ref="H567:H569"/>
    <mergeCell ref="I567:I569"/>
    <mergeCell ref="J567:J569"/>
    <mergeCell ref="G570:G572"/>
    <mergeCell ref="H570:H572"/>
    <mergeCell ref="I570:I572"/>
    <mergeCell ref="J570:J572"/>
    <mergeCell ref="C592:C594"/>
    <mergeCell ref="D592:D594"/>
    <mergeCell ref="E592:E594"/>
    <mergeCell ref="F592:F594"/>
    <mergeCell ref="C595:C597"/>
    <mergeCell ref="D595:D597"/>
    <mergeCell ref="E595:E597"/>
    <mergeCell ref="F595:F597"/>
    <mergeCell ref="C607:C609"/>
    <mergeCell ref="D607:D609"/>
    <mergeCell ref="E607:E609"/>
    <mergeCell ref="F607:F609"/>
    <mergeCell ref="G543:G545"/>
    <mergeCell ref="H543:H545"/>
    <mergeCell ref="I543:I545"/>
    <mergeCell ref="J543:J545"/>
    <mergeCell ref="G546:G548"/>
    <mergeCell ref="H546:H548"/>
    <mergeCell ref="I546:I548"/>
    <mergeCell ref="J546:J548"/>
    <mergeCell ref="G549:G551"/>
    <mergeCell ref="H549:H551"/>
    <mergeCell ref="I549:I551"/>
    <mergeCell ref="J549:J551"/>
    <mergeCell ref="G552:G554"/>
    <mergeCell ref="H552:H554"/>
    <mergeCell ref="I552:I554"/>
    <mergeCell ref="J552:J554"/>
    <mergeCell ref="G555:G557"/>
    <mergeCell ref="H555:H557"/>
    <mergeCell ref="I555:I557"/>
    <mergeCell ref="J555:J557"/>
    <mergeCell ref="C564:C566"/>
    <mergeCell ref="D564:D566"/>
    <mergeCell ref="E564:E566"/>
    <mergeCell ref="F564:F566"/>
    <mergeCell ref="C567:C569"/>
    <mergeCell ref="D567:D569"/>
    <mergeCell ref="E567:E569"/>
    <mergeCell ref="F567:F569"/>
    <mergeCell ref="C570:C572"/>
    <mergeCell ref="D570:D572"/>
    <mergeCell ref="E570:E572"/>
    <mergeCell ref="F570:F572"/>
    <mergeCell ref="C573:C575"/>
    <mergeCell ref="D573:D575"/>
    <mergeCell ref="E573:E575"/>
    <mergeCell ref="F573:F575"/>
    <mergeCell ref="C576:C579"/>
    <mergeCell ref="D576:D579"/>
    <mergeCell ref="E576:E579"/>
    <mergeCell ref="F576:F579"/>
    <mergeCell ref="C543:C545"/>
    <mergeCell ref="D543:D545"/>
    <mergeCell ref="E543:E545"/>
    <mergeCell ref="F543:F545"/>
    <mergeCell ref="C546:C548"/>
    <mergeCell ref="D546:D548"/>
    <mergeCell ref="E546:E548"/>
    <mergeCell ref="F546:F548"/>
    <mergeCell ref="C549:C551"/>
    <mergeCell ref="D549:D551"/>
    <mergeCell ref="E549:E551"/>
    <mergeCell ref="F549:F551"/>
    <mergeCell ref="C552:C554"/>
    <mergeCell ref="D552:D554"/>
    <mergeCell ref="E552:E554"/>
    <mergeCell ref="F552:F554"/>
    <mergeCell ref="C586:C588"/>
    <mergeCell ref="D586:D588"/>
    <mergeCell ref="E586:E588"/>
    <mergeCell ref="F586:F588"/>
    <mergeCell ref="C555:C557"/>
    <mergeCell ref="D555:D557"/>
    <mergeCell ref="E555:E557"/>
    <mergeCell ref="F555:F557"/>
    <mergeCell ref="C558:C560"/>
    <mergeCell ref="D558:D560"/>
    <mergeCell ref="E558:E560"/>
    <mergeCell ref="F558:F560"/>
    <mergeCell ref="C561:C563"/>
    <mergeCell ref="D561:D563"/>
    <mergeCell ref="E561:E563"/>
    <mergeCell ref="F561:F563"/>
    <mergeCell ref="C598:C600"/>
    <mergeCell ref="D598:D600"/>
    <mergeCell ref="E598:E600"/>
    <mergeCell ref="F598:F600"/>
    <mergeCell ref="A598:A600"/>
    <mergeCell ref="B598:B600"/>
    <mergeCell ref="A601:A603"/>
    <mergeCell ref="B601:B603"/>
    <mergeCell ref="A604:A606"/>
    <mergeCell ref="B604:B606"/>
    <mergeCell ref="A607:A609"/>
    <mergeCell ref="B607:B609"/>
    <mergeCell ref="C580:C582"/>
    <mergeCell ref="D580:D582"/>
    <mergeCell ref="E580:E582"/>
    <mergeCell ref="F580:F582"/>
    <mergeCell ref="C583:C585"/>
    <mergeCell ref="D583:D585"/>
    <mergeCell ref="E583:E585"/>
    <mergeCell ref="F583:F585"/>
    <mergeCell ref="C601:C603"/>
    <mergeCell ref="D601:D603"/>
    <mergeCell ref="E601:E603"/>
    <mergeCell ref="F601:F603"/>
    <mergeCell ref="C604:C606"/>
    <mergeCell ref="D604:D606"/>
    <mergeCell ref="E604:E606"/>
    <mergeCell ref="F604:F606"/>
    <mergeCell ref="C589:C591"/>
    <mergeCell ref="D589:D591"/>
    <mergeCell ref="E589:E591"/>
    <mergeCell ref="F589:F591"/>
    <mergeCell ref="A570:A572"/>
    <mergeCell ref="B570:B572"/>
    <mergeCell ref="A573:A575"/>
    <mergeCell ref="B573:B575"/>
    <mergeCell ref="A576:A579"/>
    <mergeCell ref="B576:B579"/>
    <mergeCell ref="A580:A582"/>
    <mergeCell ref="B580:B582"/>
    <mergeCell ref="A583:A585"/>
    <mergeCell ref="B583:B585"/>
    <mergeCell ref="A586:A588"/>
    <mergeCell ref="B586:B588"/>
    <mergeCell ref="A589:A591"/>
    <mergeCell ref="B589:B591"/>
    <mergeCell ref="A592:A594"/>
    <mergeCell ref="B592:B594"/>
    <mergeCell ref="A595:A597"/>
    <mergeCell ref="B595:B597"/>
    <mergeCell ref="A543:A545"/>
    <mergeCell ref="B543:B545"/>
    <mergeCell ref="A546:A548"/>
    <mergeCell ref="B546:B548"/>
    <mergeCell ref="A549:A551"/>
    <mergeCell ref="B549:B551"/>
    <mergeCell ref="A552:A554"/>
    <mergeCell ref="B552:B554"/>
    <mergeCell ref="A555:A557"/>
    <mergeCell ref="B555:B557"/>
    <mergeCell ref="A558:A560"/>
    <mergeCell ref="B558:B560"/>
    <mergeCell ref="A561:A563"/>
    <mergeCell ref="B561:B563"/>
    <mergeCell ref="A564:A566"/>
    <mergeCell ref="B564:B566"/>
    <mergeCell ref="A567:A569"/>
    <mergeCell ref="B567:B569"/>
    <mergeCell ref="AX407:AX409"/>
    <mergeCell ref="AY407:AY409"/>
    <mergeCell ref="AF371:AF373"/>
    <mergeCell ref="AF374:AF376"/>
    <mergeCell ref="AF377:AF379"/>
    <mergeCell ref="AF380:AF383"/>
    <mergeCell ref="AF384:AF387"/>
    <mergeCell ref="AF388:AF390"/>
    <mergeCell ref="AF391:AF393"/>
    <mergeCell ref="AF394:AF396"/>
    <mergeCell ref="AF397:AF400"/>
    <mergeCell ref="AF401:AF403"/>
    <mergeCell ref="AF404:AF406"/>
    <mergeCell ref="AF407:AF409"/>
    <mergeCell ref="AG407:AG409"/>
    <mergeCell ref="AH407:AH409"/>
    <mergeCell ref="AI407:AI409"/>
    <mergeCell ref="AJ407:AJ409"/>
    <mergeCell ref="AK407:AK409"/>
    <mergeCell ref="AL407:AL409"/>
    <mergeCell ref="AM407:AM409"/>
    <mergeCell ref="AN407:AN409"/>
    <mergeCell ref="AO407:AO409"/>
    <mergeCell ref="AP407:AP409"/>
    <mergeCell ref="AQ407:AQ409"/>
    <mergeCell ref="AR407:AR409"/>
    <mergeCell ref="AS407:AS409"/>
    <mergeCell ref="AT407:AT409"/>
    <mergeCell ref="AU407:AU409"/>
    <mergeCell ref="AV407:AV409"/>
    <mergeCell ref="AW407:AW409"/>
    <mergeCell ref="AX401:AX403"/>
    <mergeCell ref="AY401:AY403"/>
    <mergeCell ref="AG404:AG406"/>
    <mergeCell ref="AH404:AH406"/>
    <mergeCell ref="AI404:AI406"/>
    <mergeCell ref="AJ404:AJ406"/>
    <mergeCell ref="AK404:AK406"/>
    <mergeCell ref="AL404:AL406"/>
    <mergeCell ref="AM404:AM406"/>
    <mergeCell ref="AN404:AN406"/>
    <mergeCell ref="AO404:AO406"/>
    <mergeCell ref="AP404:AP406"/>
    <mergeCell ref="AQ404:AQ406"/>
    <mergeCell ref="AR404:AR406"/>
    <mergeCell ref="AS404:AS406"/>
    <mergeCell ref="AT404:AT406"/>
    <mergeCell ref="AU404:AU406"/>
    <mergeCell ref="AV404:AV406"/>
    <mergeCell ref="AW404:AW406"/>
    <mergeCell ref="AX404:AX406"/>
    <mergeCell ref="AY404:AY406"/>
    <mergeCell ref="AG401:AG403"/>
    <mergeCell ref="AH401:AH403"/>
    <mergeCell ref="AI401:AI403"/>
    <mergeCell ref="AJ401:AJ403"/>
    <mergeCell ref="AK401:AK403"/>
    <mergeCell ref="AL401:AL403"/>
    <mergeCell ref="AM401:AM403"/>
    <mergeCell ref="AN401:AN403"/>
    <mergeCell ref="AO401:AO403"/>
    <mergeCell ref="AP401:AP403"/>
    <mergeCell ref="AQ401:AQ403"/>
    <mergeCell ref="AR401:AR403"/>
    <mergeCell ref="AS401:AS403"/>
    <mergeCell ref="AT401:AT403"/>
    <mergeCell ref="AU401:AU403"/>
    <mergeCell ref="AV401:AV403"/>
    <mergeCell ref="AW401:AW403"/>
    <mergeCell ref="AX394:AX396"/>
    <mergeCell ref="AY394:AY396"/>
    <mergeCell ref="AG397:AG400"/>
    <mergeCell ref="AH397:AH400"/>
    <mergeCell ref="AI397:AI400"/>
    <mergeCell ref="AJ397:AJ400"/>
    <mergeCell ref="AK397:AK400"/>
    <mergeCell ref="AL397:AL400"/>
    <mergeCell ref="AM397:AM400"/>
    <mergeCell ref="AN397:AN400"/>
    <mergeCell ref="AO397:AO400"/>
    <mergeCell ref="AP397:AP400"/>
    <mergeCell ref="AQ397:AQ400"/>
    <mergeCell ref="AR397:AR400"/>
    <mergeCell ref="AS397:AS400"/>
    <mergeCell ref="AT397:AT400"/>
    <mergeCell ref="AU397:AU400"/>
    <mergeCell ref="AV397:AV400"/>
    <mergeCell ref="AW397:AW400"/>
    <mergeCell ref="AX397:AX400"/>
    <mergeCell ref="AY397:AY400"/>
    <mergeCell ref="AG394:AG396"/>
    <mergeCell ref="AH394:AH396"/>
    <mergeCell ref="AI394:AI396"/>
    <mergeCell ref="AJ394:AJ396"/>
    <mergeCell ref="AK394:AK396"/>
    <mergeCell ref="AL394:AL396"/>
    <mergeCell ref="AM394:AM396"/>
    <mergeCell ref="AN394:AN396"/>
    <mergeCell ref="AO394:AO396"/>
    <mergeCell ref="AP394:AP396"/>
    <mergeCell ref="AQ394:AQ396"/>
    <mergeCell ref="AR394:AR396"/>
    <mergeCell ref="AS394:AS396"/>
    <mergeCell ref="AT394:AT396"/>
    <mergeCell ref="AU394:AU396"/>
    <mergeCell ref="AV394:AV396"/>
    <mergeCell ref="AW394:AW396"/>
    <mergeCell ref="AX388:AX390"/>
    <mergeCell ref="AY388:AY390"/>
    <mergeCell ref="AG391:AG393"/>
    <mergeCell ref="AH391:AH393"/>
    <mergeCell ref="AI391:AI393"/>
    <mergeCell ref="AJ391:AJ393"/>
    <mergeCell ref="AK391:AK393"/>
    <mergeCell ref="AL391:AL393"/>
    <mergeCell ref="AM391:AM393"/>
    <mergeCell ref="AN391:AN393"/>
    <mergeCell ref="AO391:AO393"/>
    <mergeCell ref="AP391:AP393"/>
    <mergeCell ref="AQ391:AQ393"/>
    <mergeCell ref="AR391:AR393"/>
    <mergeCell ref="AS391:AS393"/>
    <mergeCell ref="AT391:AT393"/>
    <mergeCell ref="AU391:AU393"/>
    <mergeCell ref="AV391:AV393"/>
    <mergeCell ref="AW391:AW393"/>
    <mergeCell ref="AX391:AX393"/>
    <mergeCell ref="AY391:AY393"/>
    <mergeCell ref="AG388:AG390"/>
    <mergeCell ref="AH388:AH390"/>
    <mergeCell ref="AI388:AI390"/>
    <mergeCell ref="AJ388:AJ390"/>
    <mergeCell ref="AK388:AK390"/>
    <mergeCell ref="AL388:AL390"/>
    <mergeCell ref="AM388:AM390"/>
    <mergeCell ref="AN388:AN390"/>
    <mergeCell ref="AO388:AO390"/>
    <mergeCell ref="AP388:AP390"/>
    <mergeCell ref="AQ388:AQ390"/>
    <mergeCell ref="AR388:AR390"/>
    <mergeCell ref="AS388:AS390"/>
    <mergeCell ref="AT388:AT390"/>
    <mergeCell ref="AU388:AU390"/>
    <mergeCell ref="AV388:AV390"/>
    <mergeCell ref="AW388:AW390"/>
    <mergeCell ref="AX380:AX383"/>
    <mergeCell ref="AY380:AY383"/>
    <mergeCell ref="AG384:AG387"/>
    <mergeCell ref="AH384:AH387"/>
    <mergeCell ref="AI384:AI387"/>
    <mergeCell ref="AJ384:AJ387"/>
    <mergeCell ref="AK384:AK387"/>
    <mergeCell ref="AL384:AL387"/>
    <mergeCell ref="AM384:AM387"/>
    <mergeCell ref="AN384:AN387"/>
    <mergeCell ref="AO384:AO387"/>
    <mergeCell ref="AP384:AP387"/>
    <mergeCell ref="AQ384:AQ387"/>
    <mergeCell ref="AR384:AR387"/>
    <mergeCell ref="AS384:AS387"/>
    <mergeCell ref="AT384:AT387"/>
    <mergeCell ref="AU384:AU387"/>
    <mergeCell ref="AV384:AV387"/>
    <mergeCell ref="AW384:AW387"/>
    <mergeCell ref="AX384:AX387"/>
    <mergeCell ref="AY384:AY387"/>
    <mergeCell ref="AG380:AG383"/>
    <mergeCell ref="AH380:AH383"/>
    <mergeCell ref="AI380:AI383"/>
    <mergeCell ref="AJ380:AJ383"/>
    <mergeCell ref="AK380:AK383"/>
    <mergeCell ref="AL380:AL383"/>
    <mergeCell ref="AM380:AM383"/>
    <mergeCell ref="AN380:AN383"/>
    <mergeCell ref="AO380:AO383"/>
    <mergeCell ref="AP380:AP383"/>
    <mergeCell ref="AQ380:AQ383"/>
    <mergeCell ref="AR380:AR383"/>
    <mergeCell ref="AS380:AS383"/>
    <mergeCell ref="AT380:AT383"/>
    <mergeCell ref="AU380:AU383"/>
    <mergeCell ref="AV380:AV383"/>
    <mergeCell ref="AW380:AW383"/>
    <mergeCell ref="AG377:AG379"/>
    <mergeCell ref="AH377:AH379"/>
    <mergeCell ref="AI377:AI379"/>
    <mergeCell ref="AJ377:AJ379"/>
    <mergeCell ref="AK377:AK379"/>
    <mergeCell ref="AL377:AL379"/>
    <mergeCell ref="AM377:AM379"/>
    <mergeCell ref="AN377:AN379"/>
    <mergeCell ref="AO377:AO379"/>
    <mergeCell ref="AP377:AP379"/>
    <mergeCell ref="AQ377:AQ379"/>
    <mergeCell ref="AR377:AR379"/>
    <mergeCell ref="AS377:AS379"/>
    <mergeCell ref="AT377:AT379"/>
    <mergeCell ref="AU377:AU379"/>
    <mergeCell ref="AV377:AV379"/>
    <mergeCell ref="AW377:AW379"/>
    <mergeCell ref="AX377:AX379"/>
    <mergeCell ref="AY377:AY379"/>
    <mergeCell ref="AG374:AG376"/>
    <mergeCell ref="AH374:AH376"/>
    <mergeCell ref="AI374:AI376"/>
    <mergeCell ref="AJ374:AJ376"/>
    <mergeCell ref="AK374:AK376"/>
    <mergeCell ref="AL374:AL376"/>
    <mergeCell ref="AM374:AM376"/>
    <mergeCell ref="AN374:AN376"/>
    <mergeCell ref="AO374:AO376"/>
    <mergeCell ref="AP374:AP376"/>
    <mergeCell ref="AQ374:AQ376"/>
    <mergeCell ref="AR374:AR376"/>
    <mergeCell ref="AS374:AS376"/>
    <mergeCell ref="AT374:AT376"/>
    <mergeCell ref="AU374:AU376"/>
    <mergeCell ref="AV374:AV376"/>
    <mergeCell ref="AW374:AW376"/>
    <mergeCell ref="AG371:AG373"/>
    <mergeCell ref="AH371:AH373"/>
    <mergeCell ref="AI371:AI373"/>
    <mergeCell ref="AJ371:AJ373"/>
    <mergeCell ref="AK371:AK373"/>
    <mergeCell ref="AL371:AL373"/>
    <mergeCell ref="AM371:AM373"/>
    <mergeCell ref="AN371:AN373"/>
    <mergeCell ref="AO371:AO373"/>
    <mergeCell ref="AP371:AP373"/>
    <mergeCell ref="AQ371:AQ373"/>
    <mergeCell ref="AR371:AR373"/>
    <mergeCell ref="AS371:AS373"/>
    <mergeCell ref="AT371:AT373"/>
    <mergeCell ref="AU371:AU373"/>
    <mergeCell ref="AV371:AV373"/>
    <mergeCell ref="AW371:AW373"/>
    <mergeCell ref="W404:W406"/>
    <mergeCell ref="X404:X406"/>
    <mergeCell ref="Y404:Y406"/>
    <mergeCell ref="Z404:Z406"/>
    <mergeCell ref="AA404:AA406"/>
    <mergeCell ref="AB404:AB406"/>
    <mergeCell ref="AC404:AC406"/>
    <mergeCell ref="AD404:AD406"/>
    <mergeCell ref="AE404:AE406"/>
    <mergeCell ref="W407:W409"/>
    <mergeCell ref="X407:X409"/>
    <mergeCell ref="Y407:Y409"/>
    <mergeCell ref="Z407:Z409"/>
    <mergeCell ref="AA407:AA409"/>
    <mergeCell ref="AB407:AB409"/>
    <mergeCell ref="AC407:AC409"/>
    <mergeCell ref="AD407:AD409"/>
    <mergeCell ref="AE407:AE409"/>
    <mergeCell ref="W397:W400"/>
    <mergeCell ref="X397:X400"/>
    <mergeCell ref="Y397:Y400"/>
    <mergeCell ref="Z397:Z398"/>
    <mergeCell ref="AA397:AA398"/>
    <mergeCell ref="AB397:AB400"/>
    <mergeCell ref="AC397:AC400"/>
    <mergeCell ref="AD397:AD400"/>
    <mergeCell ref="AE397:AE400"/>
    <mergeCell ref="Z399:Z400"/>
    <mergeCell ref="AA399:AA400"/>
    <mergeCell ref="W401:W403"/>
    <mergeCell ref="X401:X403"/>
    <mergeCell ref="Y401:Y403"/>
    <mergeCell ref="Z401:Z403"/>
    <mergeCell ref="AA401:AA403"/>
    <mergeCell ref="AB401:AB403"/>
    <mergeCell ref="AC401:AC403"/>
    <mergeCell ref="AD401:AD403"/>
    <mergeCell ref="AE401:AE403"/>
    <mergeCell ref="W391:W393"/>
    <mergeCell ref="X391:X393"/>
    <mergeCell ref="Y391:Y393"/>
    <mergeCell ref="Z391:Z393"/>
    <mergeCell ref="AA391:AA393"/>
    <mergeCell ref="AB391:AB393"/>
    <mergeCell ref="AC391:AC393"/>
    <mergeCell ref="AD391:AD393"/>
    <mergeCell ref="AE391:AE393"/>
    <mergeCell ref="W394:W396"/>
    <mergeCell ref="X394:X396"/>
    <mergeCell ref="Y394:Y396"/>
    <mergeCell ref="Z394:Z396"/>
    <mergeCell ref="AA394:AA396"/>
    <mergeCell ref="AB394:AB396"/>
    <mergeCell ref="AC394:AC396"/>
    <mergeCell ref="AD394:AD396"/>
    <mergeCell ref="AE394:AE396"/>
    <mergeCell ref="W384:W387"/>
    <mergeCell ref="X384:X387"/>
    <mergeCell ref="Y384:Y387"/>
    <mergeCell ref="Z384:Z385"/>
    <mergeCell ref="AA384:AA385"/>
    <mergeCell ref="AB384:AB387"/>
    <mergeCell ref="AC384:AC387"/>
    <mergeCell ref="AD384:AD387"/>
    <mergeCell ref="AE384:AE387"/>
    <mergeCell ref="Z386:Z387"/>
    <mergeCell ref="AA386:AA387"/>
    <mergeCell ref="W388:W390"/>
    <mergeCell ref="X388:X390"/>
    <mergeCell ref="Y388:Y390"/>
    <mergeCell ref="Z388:Z390"/>
    <mergeCell ref="AA388:AA390"/>
    <mergeCell ref="AB388:AB390"/>
    <mergeCell ref="AC388:AC390"/>
    <mergeCell ref="AD388:AD390"/>
    <mergeCell ref="AE388:AE390"/>
    <mergeCell ref="W377:W379"/>
    <mergeCell ref="X377:X379"/>
    <mergeCell ref="Y377:Y379"/>
    <mergeCell ref="Z377:Z379"/>
    <mergeCell ref="AA377:AA379"/>
    <mergeCell ref="AB377:AB379"/>
    <mergeCell ref="AC377:AC379"/>
    <mergeCell ref="AD377:AD379"/>
    <mergeCell ref="AE377:AE379"/>
    <mergeCell ref="W380:W383"/>
    <mergeCell ref="X380:X383"/>
    <mergeCell ref="Y380:Y383"/>
    <mergeCell ref="Z380:Z381"/>
    <mergeCell ref="AA380:AA381"/>
    <mergeCell ref="AB380:AB383"/>
    <mergeCell ref="AC380:AC383"/>
    <mergeCell ref="AD380:AD383"/>
    <mergeCell ref="AE380:AE383"/>
    <mergeCell ref="Z382:Z383"/>
    <mergeCell ref="AA382:AA383"/>
    <mergeCell ref="W371:W373"/>
    <mergeCell ref="X371:X373"/>
    <mergeCell ref="Y371:Y373"/>
    <mergeCell ref="Z371:Z373"/>
    <mergeCell ref="AA371:AA373"/>
    <mergeCell ref="AB371:AB373"/>
    <mergeCell ref="AC371:AC373"/>
    <mergeCell ref="AD371:AD373"/>
    <mergeCell ref="AE371:AE373"/>
    <mergeCell ref="W374:W376"/>
    <mergeCell ref="X374:X376"/>
    <mergeCell ref="Y374:Y376"/>
    <mergeCell ref="Z374:Z376"/>
    <mergeCell ref="AA374:AA376"/>
    <mergeCell ref="AB374:AB376"/>
    <mergeCell ref="AC374:AC376"/>
    <mergeCell ref="AD374:AD376"/>
    <mergeCell ref="AE374:AE376"/>
    <mergeCell ref="K404:K406"/>
    <mergeCell ref="L404:L406"/>
    <mergeCell ref="M404:M406"/>
    <mergeCell ref="K407:K409"/>
    <mergeCell ref="L407:L409"/>
    <mergeCell ref="M407:M409"/>
    <mergeCell ref="V371:V373"/>
    <mergeCell ref="V374:V376"/>
    <mergeCell ref="V377:V379"/>
    <mergeCell ref="V380:V381"/>
    <mergeCell ref="V382:V383"/>
    <mergeCell ref="V384:V387"/>
    <mergeCell ref="V388:V390"/>
    <mergeCell ref="V391:V393"/>
    <mergeCell ref="V394:V396"/>
    <mergeCell ref="V397:V398"/>
    <mergeCell ref="V399:V400"/>
    <mergeCell ref="V401:V403"/>
    <mergeCell ref="V404:V406"/>
    <mergeCell ref="V407:V409"/>
    <mergeCell ref="L380:L383"/>
    <mergeCell ref="M380:M383"/>
    <mergeCell ref="K384:K387"/>
    <mergeCell ref="L384:L387"/>
    <mergeCell ref="M384:M387"/>
    <mergeCell ref="K388:K390"/>
    <mergeCell ref="L388:L390"/>
    <mergeCell ref="M388:M390"/>
    <mergeCell ref="K391:K393"/>
    <mergeCell ref="L391:L393"/>
    <mergeCell ref="M391:M393"/>
    <mergeCell ref="K394:K396"/>
    <mergeCell ref="L394:L396"/>
    <mergeCell ref="M394:M396"/>
    <mergeCell ref="K397:K400"/>
    <mergeCell ref="L397:L400"/>
    <mergeCell ref="M397:M400"/>
    <mergeCell ref="G394:G396"/>
    <mergeCell ref="H394:H396"/>
    <mergeCell ref="I394:I396"/>
    <mergeCell ref="J394:J396"/>
    <mergeCell ref="G397:G400"/>
    <mergeCell ref="H397:H400"/>
    <mergeCell ref="I397:I400"/>
    <mergeCell ref="J397:J400"/>
    <mergeCell ref="G401:G403"/>
    <mergeCell ref="H401:H403"/>
    <mergeCell ref="I401:I403"/>
    <mergeCell ref="J401:J403"/>
    <mergeCell ref="K401:K403"/>
    <mergeCell ref="L401:L403"/>
    <mergeCell ref="M401:M403"/>
    <mergeCell ref="G407:G409"/>
    <mergeCell ref="H407:H409"/>
    <mergeCell ref="I407:I409"/>
    <mergeCell ref="J407:J409"/>
    <mergeCell ref="C407:C409"/>
    <mergeCell ref="D407:D409"/>
    <mergeCell ref="E407:E409"/>
    <mergeCell ref="F407:F409"/>
    <mergeCell ref="G371:G373"/>
    <mergeCell ref="H371:H373"/>
    <mergeCell ref="I371:I373"/>
    <mergeCell ref="J371:J373"/>
    <mergeCell ref="G374:G376"/>
    <mergeCell ref="H374:H376"/>
    <mergeCell ref="I374:I376"/>
    <mergeCell ref="J374:J376"/>
    <mergeCell ref="G377:G379"/>
    <mergeCell ref="H377:H379"/>
    <mergeCell ref="I377:I379"/>
    <mergeCell ref="J377:J379"/>
    <mergeCell ref="G380:G383"/>
    <mergeCell ref="H380:H383"/>
    <mergeCell ref="I380:I383"/>
    <mergeCell ref="J380:J383"/>
    <mergeCell ref="G384:G387"/>
    <mergeCell ref="H384:H387"/>
    <mergeCell ref="I384:I387"/>
    <mergeCell ref="J384:J387"/>
    <mergeCell ref="A394:A396"/>
    <mergeCell ref="B394:B396"/>
    <mergeCell ref="A397:A400"/>
    <mergeCell ref="B397:B400"/>
    <mergeCell ref="A401:A403"/>
    <mergeCell ref="B401:B403"/>
    <mergeCell ref="A404:A406"/>
    <mergeCell ref="B404:B406"/>
    <mergeCell ref="G388:G390"/>
    <mergeCell ref="H388:H390"/>
    <mergeCell ref="I388:I390"/>
    <mergeCell ref="J388:J390"/>
    <mergeCell ref="G391:G393"/>
    <mergeCell ref="H391:H393"/>
    <mergeCell ref="I391:I393"/>
    <mergeCell ref="J391:J393"/>
    <mergeCell ref="C391:C393"/>
    <mergeCell ref="D391:D393"/>
    <mergeCell ref="E391:E393"/>
    <mergeCell ref="F391:F393"/>
    <mergeCell ref="C394:C396"/>
    <mergeCell ref="D394:D396"/>
    <mergeCell ref="E394:E396"/>
    <mergeCell ref="F394:F396"/>
    <mergeCell ref="C397:C400"/>
    <mergeCell ref="D397:D400"/>
    <mergeCell ref="E397:E400"/>
    <mergeCell ref="F397:F400"/>
    <mergeCell ref="G404:G406"/>
    <mergeCell ref="H404:H406"/>
    <mergeCell ref="I404:I406"/>
    <mergeCell ref="J404:J406"/>
    <mergeCell ref="A407:A409"/>
    <mergeCell ref="B407:B409"/>
    <mergeCell ref="C371:C373"/>
    <mergeCell ref="D371:D373"/>
    <mergeCell ref="E371:E373"/>
    <mergeCell ref="F371:F373"/>
    <mergeCell ref="C374:C376"/>
    <mergeCell ref="D374:D376"/>
    <mergeCell ref="E374:E376"/>
    <mergeCell ref="F374:F376"/>
    <mergeCell ref="C377:C379"/>
    <mergeCell ref="D377:D379"/>
    <mergeCell ref="E377:E379"/>
    <mergeCell ref="F377:F379"/>
    <mergeCell ref="C380:C383"/>
    <mergeCell ref="D380:D383"/>
    <mergeCell ref="E380:E383"/>
    <mergeCell ref="F380:F383"/>
    <mergeCell ref="C384:C387"/>
    <mergeCell ref="D384:D387"/>
    <mergeCell ref="E384:E387"/>
    <mergeCell ref="F384:F387"/>
    <mergeCell ref="C401:C403"/>
    <mergeCell ref="D401:D403"/>
    <mergeCell ref="E401:E403"/>
    <mergeCell ref="F401:F403"/>
    <mergeCell ref="C404:C406"/>
    <mergeCell ref="D404:D406"/>
    <mergeCell ref="E404:E406"/>
    <mergeCell ref="F404:F406"/>
    <mergeCell ref="A391:A393"/>
    <mergeCell ref="B391:B393"/>
    <mergeCell ref="AW307:AW309"/>
    <mergeCell ref="AX307:AX309"/>
    <mergeCell ref="AY307:AY309"/>
    <mergeCell ref="AW310:AW312"/>
    <mergeCell ref="AX310:AX312"/>
    <mergeCell ref="AY310:AY312"/>
    <mergeCell ref="A371:A373"/>
    <mergeCell ref="B371:B373"/>
    <mergeCell ref="A374:A376"/>
    <mergeCell ref="B374:B376"/>
    <mergeCell ref="A377:A379"/>
    <mergeCell ref="B377:B379"/>
    <mergeCell ref="A380:A383"/>
    <mergeCell ref="B380:B383"/>
    <mergeCell ref="A384:A387"/>
    <mergeCell ref="B384:B387"/>
    <mergeCell ref="A388:A390"/>
    <mergeCell ref="B388:B390"/>
    <mergeCell ref="C388:C390"/>
    <mergeCell ref="D388:D390"/>
    <mergeCell ref="E388:E390"/>
    <mergeCell ref="F388:F390"/>
    <mergeCell ref="K371:K373"/>
    <mergeCell ref="L371:L373"/>
    <mergeCell ref="M371:M373"/>
    <mergeCell ref="K374:K376"/>
    <mergeCell ref="L374:L376"/>
    <mergeCell ref="M374:M376"/>
    <mergeCell ref="K377:K379"/>
    <mergeCell ref="L377:L379"/>
    <mergeCell ref="M377:M379"/>
    <mergeCell ref="K380:K383"/>
    <mergeCell ref="AJ322:AJ325"/>
    <mergeCell ref="AK322:AK325"/>
    <mergeCell ref="AL322:AL325"/>
    <mergeCell ref="AM322:AM325"/>
    <mergeCell ref="AN322:AN325"/>
    <mergeCell ref="AO322:AO325"/>
    <mergeCell ref="AP322:AP325"/>
    <mergeCell ref="AQ322:AQ325"/>
    <mergeCell ref="AR322:AR325"/>
    <mergeCell ref="AS322:AS325"/>
    <mergeCell ref="AT322:AT325"/>
    <mergeCell ref="AU322:AU325"/>
    <mergeCell ref="AV322:AV325"/>
    <mergeCell ref="AW322:AW325"/>
    <mergeCell ref="AX322:AX325"/>
    <mergeCell ref="AY322:AY325"/>
    <mergeCell ref="AJ326:AJ328"/>
    <mergeCell ref="AK326:AK328"/>
    <mergeCell ref="AL326:AL328"/>
    <mergeCell ref="AM326:AM328"/>
    <mergeCell ref="AN326:AN328"/>
    <mergeCell ref="AO326:AO328"/>
    <mergeCell ref="AP326:AP328"/>
    <mergeCell ref="AQ326:AQ328"/>
    <mergeCell ref="AR326:AR328"/>
    <mergeCell ref="AS326:AS328"/>
    <mergeCell ref="AT326:AT328"/>
    <mergeCell ref="AU326:AU328"/>
    <mergeCell ref="AV326:AV328"/>
    <mergeCell ref="AX371:AX373"/>
    <mergeCell ref="AY371:AY373"/>
    <mergeCell ref="AX374:AX376"/>
    <mergeCell ref="AY374:AY376"/>
    <mergeCell ref="AJ368:AJ370"/>
    <mergeCell ref="AK368:AK370"/>
    <mergeCell ref="AL368:AL370"/>
    <mergeCell ref="AM368:AM370"/>
    <mergeCell ref="AN368:AN370"/>
    <mergeCell ref="AO368:AO370"/>
    <mergeCell ref="AP368:AP370"/>
    <mergeCell ref="AQ368:AQ370"/>
    <mergeCell ref="AR368:AR370"/>
    <mergeCell ref="AS368:AS370"/>
    <mergeCell ref="AT368:AT370"/>
    <mergeCell ref="AU368:AU370"/>
    <mergeCell ref="AV368:AV370"/>
    <mergeCell ref="AW368:AW370"/>
    <mergeCell ref="AX368:AX370"/>
    <mergeCell ref="AY368:AY370"/>
    <mergeCell ref="AJ365:AJ367"/>
    <mergeCell ref="AK365:AK367"/>
    <mergeCell ref="AL365:AL367"/>
    <mergeCell ref="AM365:AM367"/>
    <mergeCell ref="AN365:AN367"/>
    <mergeCell ref="AO365:AO367"/>
    <mergeCell ref="AP365:AP367"/>
    <mergeCell ref="AQ365:AQ367"/>
    <mergeCell ref="AR365:AR367"/>
    <mergeCell ref="AS365:AS367"/>
    <mergeCell ref="AT365:AT367"/>
    <mergeCell ref="AU365:AU367"/>
    <mergeCell ref="AV365:AV367"/>
    <mergeCell ref="AW365:AW367"/>
    <mergeCell ref="AX365:AX367"/>
    <mergeCell ref="AY365:AY367"/>
    <mergeCell ref="AJ362:AJ364"/>
    <mergeCell ref="AK362:AK364"/>
    <mergeCell ref="AL362:AL364"/>
    <mergeCell ref="AM362:AM364"/>
    <mergeCell ref="AN362:AN364"/>
    <mergeCell ref="AO362:AO364"/>
    <mergeCell ref="AP362:AP364"/>
    <mergeCell ref="AQ362:AQ364"/>
    <mergeCell ref="AR362:AR364"/>
    <mergeCell ref="AS362:AS364"/>
    <mergeCell ref="AT362:AT364"/>
    <mergeCell ref="AU362:AU364"/>
    <mergeCell ref="AV362:AV364"/>
    <mergeCell ref="AW362:AW364"/>
    <mergeCell ref="AX362:AX364"/>
    <mergeCell ref="AY362:AY364"/>
    <mergeCell ref="AJ359:AJ361"/>
    <mergeCell ref="AK359:AK361"/>
    <mergeCell ref="AL359:AL361"/>
    <mergeCell ref="AM359:AM361"/>
    <mergeCell ref="AN359:AN361"/>
    <mergeCell ref="AO359:AO361"/>
    <mergeCell ref="AP359:AP361"/>
    <mergeCell ref="AQ359:AQ361"/>
    <mergeCell ref="AR359:AR361"/>
    <mergeCell ref="AS359:AS361"/>
    <mergeCell ref="AT359:AT361"/>
    <mergeCell ref="AU359:AU361"/>
    <mergeCell ref="AV359:AV361"/>
    <mergeCell ref="AW359:AW361"/>
    <mergeCell ref="AX359:AX361"/>
    <mergeCell ref="AY359:AY361"/>
    <mergeCell ref="AK356:AK358"/>
    <mergeCell ref="AL356:AL358"/>
    <mergeCell ref="AM356:AM358"/>
    <mergeCell ref="AN356:AN358"/>
    <mergeCell ref="AO356:AO358"/>
    <mergeCell ref="AP356:AP358"/>
    <mergeCell ref="AQ356:AQ358"/>
    <mergeCell ref="AR356:AR358"/>
    <mergeCell ref="AS356:AS358"/>
    <mergeCell ref="AT356:AT358"/>
    <mergeCell ref="AU356:AU358"/>
    <mergeCell ref="AV356:AV358"/>
    <mergeCell ref="AW356:AW358"/>
    <mergeCell ref="AX356:AX358"/>
    <mergeCell ref="AY356:AY358"/>
    <mergeCell ref="AK353:AK355"/>
    <mergeCell ref="AL353:AL355"/>
    <mergeCell ref="AM353:AM355"/>
    <mergeCell ref="AN353:AN355"/>
    <mergeCell ref="AO353:AO355"/>
    <mergeCell ref="AP353:AP355"/>
    <mergeCell ref="AQ353:AQ355"/>
    <mergeCell ref="AR353:AR355"/>
    <mergeCell ref="AS353:AS355"/>
    <mergeCell ref="AT353:AT355"/>
    <mergeCell ref="AU353:AU355"/>
    <mergeCell ref="AV353:AV355"/>
    <mergeCell ref="AW353:AW355"/>
    <mergeCell ref="AX353:AX355"/>
    <mergeCell ref="AY353:AY355"/>
    <mergeCell ref="AK350:AK352"/>
    <mergeCell ref="AL350:AL352"/>
    <mergeCell ref="AM350:AM352"/>
    <mergeCell ref="AN350:AN352"/>
    <mergeCell ref="AO350:AO352"/>
    <mergeCell ref="AP350:AP352"/>
    <mergeCell ref="AQ350:AQ352"/>
    <mergeCell ref="AR350:AR352"/>
    <mergeCell ref="AS350:AS352"/>
    <mergeCell ref="AT350:AT352"/>
    <mergeCell ref="AU350:AU352"/>
    <mergeCell ref="AV350:AV352"/>
    <mergeCell ref="AW350:AW352"/>
    <mergeCell ref="AX350:AX352"/>
    <mergeCell ref="AY350:AY352"/>
    <mergeCell ref="AK347:AK349"/>
    <mergeCell ref="AL347:AL349"/>
    <mergeCell ref="AM347:AM349"/>
    <mergeCell ref="AN347:AN349"/>
    <mergeCell ref="AO347:AO349"/>
    <mergeCell ref="AP347:AP349"/>
    <mergeCell ref="AQ347:AQ349"/>
    <mergeCell ref="AR347:AR349"/>
    <mergeCell ref="AS347:AS349"/>
    <mergeCell ref="AT347:AT349"/>
    <mergeCell ref="AU347:AU349"/>
    <mergeCell ref="AV347:AV349"/>
    <mergeCell ref="AW347:AW349"/>
    <mergeCell ref="AX347:AX349"/>
    <mergeCell ref="AY347:AY349"/>
    <mergeCell ref="AK344:AK346"/>
    <mergeCell ref="AL344:AL346"/>
    <mergeCell ref="AM344:AM346"/>
    <mergeCell ref="AN344:AN346"/>
    <mergeCell ref="AO344:AO346"/>
    <mergeCell ref="AP344:AP346"/>
    <mergeCell ref="AQ344:AQ346"/>
    <mergeCell ref="AR344:AR346"/>
    <mergeCell ref="AS344:AS346"/>
    <mergeCell ref="AT344:AT346"/>
    <mergeCell ref="AU344:AU346"/>
    <mergeCell ref="AV344:AV346"/>
    <mergeCell ref="AW344:AW346"/>
    <mergeCell ref="AX344:AX346"/>
    <mergeCell ref="AY344:AY346"/>
    <mergeCell ref="AK341:AK343"/>
    <mergeCell ref="AL341:AL343"/>
    <mergeCell ref="AM341:AM343"/>
    <mergeCell ref="AN341:AN343"/>
    <mergeCell ref="AO341:AO343"/>
    <mergeCell ref="AP341:AP343"/>
    <mergeCell ref="AQ341:AQ343"/>
    <mergeCell ref="AR341:AR343"/>
    <mergeCell ref="AS341:AS343"/>
    <mergeCell ref="AT341:AT343"/>
    <mergeCell ref="AU341:AU343"/>
    <mergeCell ref="AV341:AV343"/>
    <mergeCell ref="AW341:AW343"/>
    <mergeCell ref="AX341:AX343"/>
    <mergeCell ref="AY341:AY343"/>
    <mergeCell ref="AK338:AK340"/>
    <mergeCell ref="AL338:AL340"/>
    <mergeCell ref="AM338:AM340"/>
    <mergeCell ref="AN338:AN340"/>
    <mergeCell ref="AO338:AO340"/>
    <mergeCell ref="AP338:AP340"/>
    <mergeCell ref="AQ338:AQ340"/>
    <mergeCell ref="AR338:AR340"/>
    <mergeCell ref="AS338:AS340"/>
    <mergeCell ref="AT338:AT340"/>
    <mergeCell ref="AU338:AU340"/>
    <mergeCell ref="AV338:AV340"/>
    <mergeCell ref="AW338:AW340"/>
    <mergeCell ref="AX338:AX340"/>
    <mergeCell ref="AY338:AY340"/>
    <mergeCell ref="AK335:AK337"/>
    <mergeCell ref="AL335:AL337"/>
    <mergeCell ref="AM335:AM337"/>
    <mergeCell ref="AN335:AN337"/>
    <mergeCell ref="AO335:AO337"/>
    <mergeCell ref="AP335:AP337"/>
    <mergeCell ref="AQ335:AQ337"/>
    <mergeCell ref="AR335:AR337"/>
    <mergeCell ref="AS335:AS337"/>
    <mergeCell ref="AT335:AT337"/>
    <mergeCell ref="AU335:AU337"/>
    <mergeCell ref="AV335:AV337"/>
    <mergeCell ref="AW335:AW337"/>
    <mergeCell ref="AX335:AX337"/>
    <mergeCell ref="AY335:AY337"/>
    <mergeCell ref="AK332:AK334"/>
    <mergeCell ref="AL332:AL334"/>
    <mergeCell ref="AM332:AM334"/>
    <mergeCell ref="AN332:AN334"/>
    <mergeCell ref="AO332:AO334"/>
    <mergeCell ref="AP332:AP334"/>
    <mergeCell ref="AQ332:AQ334"/>
    <mergeCell ref="AR332:AR334"/>
    <mergeCell ref="AS332:AS334"/>
    <mergeCell ref="AT332:AT334"/>
    <mergeCell ref="AU332:AU334"/>
    <mergeCell ref="AV332:AV334"/>
    <mergeCell ref="AW332:AW334"/>
    <mergeCell ref="AX332:AX334"/>
    <mergeCell ref="AY332:AY334"/>
    <mergeCell ref="AK329:AK331"/>
    <mergeCell ref="AL329:AL331"/>
    <mergeCell ref="AM329:AM331"/>
    <mergeCell ref="AN329:AN331"/>
    <mergeCell ref="AO329:AO331"/>
    <mergeCell ref="AP329:AP331"/>
    <mergeCell ref="AQ329:AQ331"/>
    <mergeCell ref="AR329:AR331"/>
    <mergeCell ref="AS329:AS331"/>
    <mergeCell ref="AT329:AT331"/>
    <mergeCell ref="AU329:AU331"/>
    <mergeCell ref="AV329:AV331"/>
    <mergeCell ref="AW329:AW331"/>
    <mergeCell ref="AX329:AX331"/>
    <mergeCell ref="AY329:AY331"/>
    <mergeCell ref="AW326:AW328"/>
    <mergeCell ref="AX326:AX328"/>
    <mergeCell ref="AY326:AY328"/>
    <mergeCell ref="AK319:AK321"/>
    <mergeCell ref="AL319:AL321"/>
    <mergeCell ref="AM319:AM321"/>
    <mergeCell ref="AN319:AN321"/>
    <mergeCell ref="AO319:AO321"/>
    <mergeCell ref="AP319:AP321"/>
    <mergeCell ref="AQ319:AQ321"/>
    <mergeCell ref="AR319:AR321"/>
    <mergeCell ref="AS319:AS321"/>
    <mergeCell ref="AT319:AT321"/>
    <mergeCell ref="AU319:AU321"/>
    <mergeCell ref="AV319:AV321"/>
    <mergeCell ref="AW319:AW321"/>
    <mergeCell ref="AX319:AX321"/>
    <mergeCell ref="AY319:AY321"/>
    <mergeCell ref="AK313:AK315"/>
    <mergeCell ref="AL313:AL315"/>
    <mergeCell ref="AM313:AM315"/>
    <mergeCell ref="AN313:AN315"/>
    <mergeCell ref="AO313:AO315"/>
    <mergeCell ref="AP313:AP315"/>
    <mergeCell ref="AQ313:AQ315"/>
    <mergeCell ref="AR313:AR315"/>
    <mergeCell ref="AS313:AS315"/>
    <mergeCell ref="AT313:AT315"/>
    <mergeCell ref="AU313:AU315"/>
    <mergeCell ref="AV313:AV315"/>
    <mergeCell ref="AW313:AW315"/>
    <mergeCell ref="AX313:AX315"/>
    <mergeCell ref="AY313:AY315"/>
    <mergeCell ref="AJ316:AJ318"/>
    <mergeCell ref="AK316:AK318"/>
    <mergeCell ref="AL316:AL318"/>
    <mergeCell ref="AM316:AM318"/>
    <mergeCell ref="AN316:AN318"/>
    <mergeCell ref="AO316:AO318"/>
    <mergeCell ref="AP316:AP318"/>
    <mergeCell ref="AQ316:AQ318"/>
    <mergeCell ref="AR316:AR318"/>
    <mergeCell ref="AS316:AS318"/>
    <mergeCell ref="AT316:AT318"/>
    <mergeCell ref="AU316:AU318"/>
    <mergeCell ref="AV316:AV318"/>
    <mergeCell ref="AW316:AW318"/>
    <mergeCell ref="AX316:AX318"/>
    <mergeCell ref="AY316:AY318"/>
    <mergeCell ref="AK307:AK309"/>
    <mergeCell ref="AL307:AL309"/>
    <mergeCell ref="AM307:AM309"/>
    <mergeCell ref="AN307:AN309"/>
    <mergeCell ref="AO307:AO309"/>
    <mergeCell ref="AP307:AP309"/>
    <mergeCell ref="AQ307:AQ309"/>
    <mergeCell ref="AR307:AR309"/>
    <mergeCell ref="AS307:AS309"/>
    <mergeCell ref="AT307:AT309"/>
    <mergeCell ref="AU307:AU309"/>
    <mergeCell ref="AV307:AV309"/>
    <mergeCell ref="AJ310:AJ312"/>
    <mergeCell ref="AK310:AK312"/>
    <mergeCell ref="AL310:AL312"/>
    <mergeCell ref="AM310:AM312"/>
    <mergeCell ref="AN310:AN312"/>
    <mergeCell ref="AO310:AO312"/>
    <mergeCell ref="AP310:AP312"/>
    <mergeCell ref="AQ310:AQ312"/>
    <mergeCell ref="AR310:AR312"/>
    <mergeCell ref="AS310:AS312"/>
    <mergeCell ref="AT310:AT312"/>
    <mergeCell ref="AU310:AU312"/>
    <mergeCell ref="AV310:AV312"/>
    <mergeCell ref="AF359:AF361"/>
    <mergeCell ref="AG359:AG361"/>
    <mergeCell ref="AH359:AH361"/>
    <mergeCell ref="AI359:AI361"/>
    <mergeCell ref="AF362:AF364"/>
    <mergeCell ref="AG362:AG364"/>
    <mergeCell ref="AH362:AH364"/>
    <mergeCell ref="AI362:AI364"/>
    <mergeCell ref="AI350:AI352"/>
    <mergeCell ref="AF353:AF355"/>
    <mergeCell ref="AG353:AG355"/>
    <mergeCell ref="AH353:AH355"/>
    <mergeCell ref="AI353:AI355"/>
    <mergeCell ref="AF356:AF358"/>
    <mergeCell ref="AG356:AG358"/>
    <mergeCell ref="AH356:AH358"/>
    <mergeCell ref="AI356:AI358"/>
    <mergeCell ref="AF338:AF340"/>
    <mergeCell ref="AG338:AG340"/>
    <mergeCell ref="AH338:AH340"/>
    <mergeCell ref="AI338:AI340"/>
    <mergeCell ref="AF341:AF343"/>
    <mergeCell ref="AG341:AG343"/>
    <mergeCell ref="AF365:AF367"/>
    <mergeCell ref="AG365:AG367"/>
    <mergeCell ref="AH365:AH367"/>
    <mergeCell ref="AI365:AI367"/>
    <mergeCell ref="AF368:AF370"/>
    <mergeCell ref="AG368:AG370"/>
    <mergeCell ref="AH368:AH370"/>
    <mergeCell ref="AI368:AI370"/>
    <mergeCell ref="AJ307:AJ309"/>
    <mergeCell ref="AJ313:AJ315"/>
    <mergeCell ref="AJ319:AJ321"/>
    <mergeCell ref="AJ329:AJ331"/>
    <mergeCell ref="AJ332:AJ334"/>
    <mergeCell ref="AJ335:AJ337"/>
    <mergeCell ref="AJ338:AJ340"/>
    <mergeCell ref="AJ341:AJ343"/>
    <mergeCell ref="AJ344:AJ346"/>
    <mergeCell ref="AJ347:AJ349"/>
    <mergeCell ref="AJ350:AJ352"/>
    <mergeCell ref="AJ353:AJ355"/>
    <mergeCell ref="AJ356:AJ358"/>
    <mergeCell ref="AF344:AF346"/>
    <mergeCell ref="AG344:AG346"/>
    <mergeCell ref="AH344:AH346"/>
    <mergeCell ref="AI344:AI346"/>
    <mergeCell ref="AF347:AF349"/>
    <mergeCell ref="AG347:AG349"/>
    <mergeCell ref="AH347:AH349"/>
    <mergeCell ref="AI347:AI349"/>
    <mergeCell ref="AF350:AF352"/>
    <mergeCell ref="AG350:AG352"/>
    <mergeCell ref="AH350:AH352"/>
    <mergeCell ref="AH341:AH343"/>
    <mergeCell ref="AI341:AI343"/>
    <mergeCell ref="AF322:AF325"/>
    <mergeCell ref="AG322:AG325"/>
    <mergeCell ref="AH322:AH325"/>
    <mergeCell ref="AI322:AI325"/>
    <mergeCell ref="AF326:AF328"/>
    <mergeCell ref="AG326:AG328"/>
    <mergeCell ref="AH326:AH328"/>
    <mergeCell ref="AI326:AI328"/>
    <mergeCell ref="AF329:AF331"/>
    <mergeCell ref="AG329:AG331"/>
    <mergeCell ref="AH329:AH331"/>
    <mergeCell ref="AI329:AI331"/>
    <mergeCell ref="AF332:AF334"/>
    <mergeCell ref="AG332:AG334"/>
    <mergeCell ref="AH332:AH334"/>
    <mergeCell ref="AI332:AI334"/>
    <mergeCell ref="AF335:AF337"/>
    <mergeCell ref="AG335:AG337"/>
    <mergeCell ref="AH335:AH337"/>
    <mergeCell ref="AI335:AI337"/>
    <mergeCell ref="AF307:AF309"/>
    <mergeCell ref="AG307:AG309"/>
    <mergeCell ref="AH307:AH309"/>
    <mergeCell ref="AI307:AI309"/>
    <mergeCell ref="AF310:AF312"/>
    <mergeCell ref="AG310:AG312"/>
    <mergeCell ref="AH310:AH312"/>
    <mergeCell ref="AI310:AI312"/>
    <mergeCell ref="AF313:AF315"/>
    <mergeCell ref="AG313:AG315"/>
    <mergeCell ref="AH313:AH315"/>
    <mergeCell ref="AI313:AI315"/>
    <mergeCell ref="AF316:AF318"/>
    <mergeCell ref="AG316:AG318"/>
    <mergeCell ref="AH316:AH318"/>
    <mergeCell ref="AI316:AI318"/>
    <mergeCell ref="AF319:AF321"/>
    <mergeCell ref="AG319:AG321"/>
    <mergeCell ref="AH319:AH321"/>
    <mergeCell ref="AI319:AI321"/>
    <mergeCell ref="W365:W367"/>
    <mergeCell ref="X365:X367"/>
    <mergeCell ref="Y365:Y367"/>
    <mergeCell ref="Z365:Z367"/>
    <mergeCell ref="AA365:AA367"/>
    <mergeCell ref="AB365:AB367"/>
    <mergeCell ref="AC365:AC367"/>
    <mergeCell ref="AD365:AD367"/>
    <mergeCell ref="AE365:AE367"/>
    <mergeCell ref="W368:W370"/>
    <mergeCell ref="X368:X370"/>
    <mergeCell ref="Y368:Y370"/>
    <mergeCell ref="Z368:Z370"/>
    <mergeCell ref="AA368:AA370"/>
    <mergeCell ref="AB368:AB370"/>
    <mergeCell ref="AC368:AC370"/>
    <mergeCell ref="AD368:AD370"/>
    <mergeCell ref="AE368:AE370"/>
    <mergeCell ref="W359:W361"/>
    <mergeCell ref="X359:X361"/>
    <mergeCell ref="Y359:Y361"/>
    <mergeCell ref="Z359:Z361"/>
    <mergeCell ref="AA359:AA361"/>
    <mergeCell ref="AB359:AB361"/>
    <mergeCell ref="AC359:AC361"/>
    <mergeCell ref="AD359:AD361"/>
    <mergeCell ref="AE359:AE361"/>
    <mergeCell ref="W362:W364"/>
    <mergeCell ref="X362:X364"/>
    <mergeCell ref="Y362:Y364"/>
    <mergeCell ref="Z362:Z364"/>
    <mergeCell ref="AA362:AA364"/>
    <mergeCell ref="AB362:AB364"/>
    <mergeCell ref="AC362:AC364"/>
    <mergeCell ref="AD362:AD364"/>
    <mergeCell ref="AE362:AE364"/>
    <mergeCell ref="W353:W355"/>
    <mergeCell ref="X353:X355"/>
    <mergeCell ref="Y353:Y355"/>
    <mergeCell ref="Z353:Z355"/>
    <mergeCell ref="AA353:AA355"/>
    <mergeCell ref="AB353:AB355"/>
    <mergeCell ref="AC353:AC355"/>
    <mergeCell ref="AD353:AD355"/>
    <mergeCell ref="AE353:AE355"/>
    <mergeCell ref="W356:W358"/>
    <mergeCell ref="X356:X358"/>
    <mergeCell ref="Y356:Y358"/>
    <mergeCell ref="Z356:Z358"/>
    <mergeCell ref="AA356:AA358"/>
    <mergeCell ref="AB356:AB358"/>
    <mergeCell ref="AC356:AC358"/>
    <mergeCell ref="AD356:AD358"/>
    <mergeCell ref="AE356:AE358"/>
    <mergeCell ref="W347:W349"/>
    <mergeCell ref="X347:X349"/>
    <mergeCell ref="Y347:Y349"/>
    <mergeCell ref="Z347:Z349"/>
    <mergeCell ref="AA347:AA349"/>
    <mergeCell ref="AB347:AB349"/>
    <mergeCell ref="AC347:AC349"/>
    <mergeCell ref="AD347:AD349"/>
    <mergeCell ref="AE347:AE349"/>
    <mergeCell ref="W350:W352"/>
    <mergeCell ref="X350:X352"/>
    <mergeCell ref="Y350:Y352"/>
    <mergeCell ref="Z350:Z352"/>
    <mergeCell ref="AA350:AA352"/>
    <mergeCell ref="AB350:AB352"/>
    <mergeCell ref="AC350:AC352"/>
    <mergeCell ref="AD350:AD352"/>
    <mergeCell ref="AE350:AE352"/>
    <mergeCell ref="W341:W343"/>
    <mergeCell ref="X341:X343"/>
    <mergeCell ref="Y341:Y343"/>
    <mergeCell ref="Z341:Z343"/>
    <mergeCell ref="AA341:AA343"/>
    <mergeCell ref="AB341:AB343"/>
    <mergeCell ref="AC341:AC343"/>
    <mergeCell ref="AD341:AD343"/>
    <mergeCell ref="AE341:AE343"/>
    <mergeCell ref="W344:W346"/>
    <mergeCell ref="X344:X346"/>
    <mergeCell ref="Y344:Y346"/>
    <mergeCell ref="Z344:Z346"/>
    <mergeCell ref="AA344:AA346"/>
    <mergeCell ref="AB344:AB346"/>
    <mergeCell ref="AC344:AC346"/>
    <mergeCell ref="AD344:AD346"/>
    <mergeCell ref="AE344:AE346"/>
    <mergeCell ref="W338:W340"/>
    <mergeCell ref="X338:X340"/>
    <mergeCell ref="Y338:Y340"/>
    <mergeCell ref="Z338:Z340"/>
    <mergeCell ref="AA338:AA340"/>
    <mergeCell ref="AB338:AB340"/>
    <mergeCell ref="AC338:AC340"/>
    <mergeCell ref="AD338:AD340"/>
    <mergeCell ref="AE338:AE340"/>
    <mergeCell ref="W332:W334"/>
    <mergeCell ref="X332:X334"/>
    <mergeCell ref="Y332:Y334"/>
    <mergeCell ref="Z332:Z334"/>
    <mergeCell ref="AA332:AA334"/>
    <mergeCell ref="AB332:AB334"/>
    <mergeCell ref="AC332:AC334"/>
    <mergeCell ref="AD332:AD334"/>
    <mergeCell ref="AE332:AE334"/>
    <mergeCell ref="W335:W337"/>
    <mergeCell ref="X335:X337"/>
    <mergeCell ref="Y335:Y337"/>
    <mergeCell ref="Z335:Z337"/>
    <mergeCell ref="AA335:AA337"/>
    <mergeCell ref="AB335:AB337"/>
    <mergeCell ref="AC335:AC337"/>
    <mergeCell ref="AD335:AD337"/>
    <mergeCell ref="AE335:AE337"/>
    <mergeCell ref="W326:W328"/>
    <mergeCell ref="X326:X328"/>
    <mergeCell ref="Y326:Y328"/>
    <mergeCell ref="Z326:Z328"/>
    <mergeCell ref="AA326:AA328"/>
    <mergeCell ref="AB326:AB328"/>
    <mergeCell ref="AC326:AC328"/>
    <mergeCell ref="AD326:AD328"/>
    <mergeCell ref="AE326:AE328"/>
    <mergeCell ref="W329:W331"/>
    <mergeCell ref="X329:X331"/>
    <mergeCell ref="Y329:Y331"/>
    <mergeCell ref="Z329:Z331"/>
    <mergeCell ref="AA329:AA331"/>
    <mergeCell ref="AB329:AB331"/>
    <mergeCell ref="AC329:AC331"/>
    <mergeCell ref="AD329:AD331"/>
    <mergeCell ref="AE329:AE331"/>
    <mergeCell ref="W319:W321"/>
    <mergeCell ref="X319:X321"/>
    <mergeCell ref="Y319:Y321"/>
    <mergeCell ref="Z319:Z321"/>
    <mergeCell ref="AA319:AA321"/>
    <mergeCell ref="AB319:AB321"/>
    <mergeCell ref="AC319:AC321"/>
    <mergeCell ref="AD319:AD321"/>
    <mergeCell ref="AE319:AE321"/>
    <mergeCell ref="W322:W323"/>
    <mergeCell ref="X322:X323"/>
    <mergeCell ref="Y322:Y325"/>
    <mergeCell ref="Z322:Z323"/>
    <mergeCell ref="AA322:AA323"/>
    <mergeCell ref="AB322:AB325"/>
    <mergeCell ref="AC322:AC325"/>
    <mergeCell ref="AD322:AD325"/>
    <mergeCell ref="AE322:AE325"/>
    <mergeCell ref="W324:W325"/>
    <mergeCell ref="X324:X325"/>
    <mergeCell ref="Z324:Z325"/>
    <mergeCell ref="AA324:AA325"/>
    <mergeCell ref="W313:W315"/>
    <mergeCell ref="X313:X315"/>
    <mergeCell ref="Y313:Y315"/>
    <mergeCell ref="Z313:Z315"/>
    <mergeCell ref="AA313:AA315"/>
    <mergeCell ref="AB313:AB315"/>
    <mergeCell ref="AC313:AC315"/>
    <mergeCell ref="AD313:AD315"/>
    <mergeCell ref="AE313:AE315"/>
    <mergeCell ref="W316:W318"/>
    <mergeCell ref="X316:X318"/>
    <mergeCell ref="Y316:Y318"/>
    <mergeCell ref="Z316:Z318"/>
    <mergeCell ref="AA316:AA318"/>
    <mergeCell ref="AB316:AB318"/>
    <mergeCell ref="AC316:AC318"/>
    <mergeCell ref="AD316:AD318"/>
    <mergeCell ref="AE316:AE318"/>
    <mergeCell ref="W307:W309"/>
    <mergeCell ref="X307:X309"/>
    <mergeCell ref="Y307:Y309"/>
    <mergeCell ref="Z307:Z309"/>
    <mergeCell ref="AA307:AA309"/>
    <mergeCell ref="AB307:AB309"/>
    <mergeCell ref="AC307:AC309"/>
    <mergeCell ref="AD307:AD309"/>
    <mergeCell ref="AE307:AE309"/>
    <mergeCell ref="W310:W312"/>
    <mergeCell ref="X310:X312"/>
    <mergeCell ref="Y310:Y312"/>
    <mergeCell ref="Z310:Z312"/>
    <mergeCell ref="AA310:AA312"/>
    <mergeCell ref="AB310:AB312"/>
    <mergeCell ref="AC310:AC312"/>
    <mergeCell ref="AD310:AD312"/>
    <mergeCell ref="AE310:AE312"/>
    <mergeCell ref="M362:M364"/>
    <mergeCell ref="K365:K367"/>
    <mergeCell ref="L365:L367"/>
    <mergeCell ref="M365:M367"/>
    <mergeCell ref="K368:K370"/>
    <mergeCell ref="L368:L370"/>
    <mergeCell ref="M368:M370"/>
    <mergeCell ref="V307:V309"/>
    <mergeCell ref="V310:V312"/>
    <mergeCell ref="V313:V315"/>
    <mergeCell ref="V316:V318"/>
    <mergeCell ref="V319:V321"/>
    <mergeCell ref="V322:V323"/>
    <mergeCell ref="V324:V325"/>
    <mergeCell ref="V326:V328"/>
    <mergeCell ref="V329:V331"/>
    <mergeCell ref="V332:V334"/>
    <mergeCell ref="V335:V337"/>
    <mergeCell ref="V338:V340"/>
    <mergeCell ref="V341:V343"/>
    <mergeCell ref="V344:V346"/>
    <mergeCell ref="V347:V349"/>
    <mergeCell ref="V350:V352"/>
    <mergeCell ref="V353:V355"/>
    <mergeCell ref="V356:V358"/>
    <mergeCell ref="V359:V361"/>
    <mergeCell ref="V362:V364"/>
    <mergeCell ref="V365:V367"/>
    <mergeCell ref="V368:V370"/>
    <mergeCell ref="M341:M343"/>
    <mergeCell ref="K344:K346"/>
    <mergeCell ref="L344:L346"/>
    <mergeCell ref="M344:M346"/>
    <mergeCell ref="K347:K349"/>
    <mergeCell ref="L347:L349"/>
    <mergeCell ref="M347:M349"/>
    <mergeCell ref="K350:K352"/>
    <mergeCell ref="L350:L352"/>
    <mergeCell ref="M350:M352"/>
    <mergeCell ref="K353:K355"/>
    <mergeCell ref="L353:L355"/>
    <mergeCell ref="M353:M355"/>
    <mergeCell ref="K356:K358"/>
    <mergeCell ref="L356:L358"/>
    <mergeCell ref="M356:M358"/>
    <mergeCell ref="K359:K361"/>
    <mergeCell ref="L359:L361"/>
    <mergeCell ref="M359:M361"/>
    <mergeCell ref="M329:M331"/>
    <mergeCell ref="K332:K334"/>
    <mergeCell ref="L332:L334"/>
    <mergeCell ref="M332:M334"/>
    <mergeCell ref="K335:K337"/>
    <mergeCell ref="L335:L337"/>
    <mergeCell ref="M335:M337"/>
    <mergeCell ref="K338:K340"/>
    <mergeCell ref="L338:L340"/>
    <mergeCell ref="M338:M340"/>
    <mergeCell ref="M307:M309"/>
    <mergeCell ref="K310:K312"/>
    <mergeCell ref="L310:L312"/>
    <mergeCell ref="M310:M312"/>
    <mergeCell ref="K313:K315"/>
    <mergeCell ref="L313:L315"/>
    <mergeCell ref="M313:M315"/>
    <mergeCell ref="K316:K318"/>
    <mergeCell ref="L316:L318"/>
    <mergeCell ref="M316:M318"/>
    <mergeCell ref="K319:K321"/>
    <mergeCell ref="L319:L321"/>
    <mergeCell ref="M319:M321"/>
    <mergeCell ref="K322:K325"/>
    <mergeCell ref="L322:L325"/>
    <mergeCell ref="M322:M325"/>
    <mergeCell ref="K326:K328"/>
    <mergeCell ref="L326:L328"/>
    <mergeCell ref="M326:M328"/>
    <mergeCell ref="H359:H361"/>
    <mergeCell ref="I359:I361"/>
    <mergeCell ref="J359:J361"/>
    <mergeCell ref="G362:G364"/>
    <mergeCell ref="H362:H364"/>
    <mergeCell ref="I362:I364"/>
    <mergeCell ref="J362:J364"/>
    <mergeCell ref="G365:G367"/>
    <mergeCell ref="H365:H367"/>
    <mergeCell ref="I365:I367"/>
    <mergeCell ref="J365:J367"/>
    <mergeCell ref="G368:G370"/>
    <mergeCell ref="H368:H370"/>
    <mergeCell ref="I368:I370"/>
    <mergeCell ref="J368:J370"/>
    <mergeCell ref="K307:K309"/>
    <mergeCell ref="L307:L309"/>
    <mergeCell ref="K329:K331"/>
    <mergeCell ref="L329:L331"/>
    <mergeCell ref="K341:K343"/>
    <mergeCell ref="L341:L343"/>
    <mergeCell ref="K362:K364"/>
    <mergeCell ref="L362:L364"/>
    <mergeCell ref="H344:H346"/>
    <mergeCell ref="I344:I346"/>
    <mergeCell ref="J344:J346"/>
    <mergeCell ref="G347:G349"/>
    <mergeCell ref="H347:H349"/>
    <mergeCell ref="I347:I349"/>
    <mergeCell ref="J347:J349"/>
    <mergeCell ref="G350:G352"/>
    <mergeCell ref="H350:H352"/>
    <mergeCell ref="I350:I352"/>
    <mergeCell ref="J350:J352"/>
    <mergeCell ref="G353:G355"/>
    <mergeCell ref="H353:H355"/>
    <mergeCell ref="I353:I355"/>
    <mergeCell ref="J353:J355"/>
    <mergeCell ref="G356:G358"/>
    <mergeCell ref="H356:H358"/>
    <mergeCell ref="I356:I358"/>
    <mergeCell ref="J356:J358"/>
    <mergeCell ref="H338:H340"/>
    <mergeCell ref="I338:I340"/>
    <mergeCell ref="J338:J340"/>
    <mergeCell ref="G341:G343"/>
    <mergeCell ref="H341:H343"/>
    <mergeCell ref="I341:I343"/>
    <mergeCell ref="J341:J343"/>
    <mergeCell ref="H322:H325"/>
    <mergeCell ref="I322:I325"/>
    <mergeCell ref="J322:J325"/>
    <mergeCell ref="G326:G328"/>
    <mergeCell ref="H326:H328"/>
    <mergeCell ref="I326:I328"/>
    <mergeCell ref="J326:J328"/>
    <mergeCell ref="G329:G331"/>
    <mergeCell ref="H329:H331"/>
    <mergeCell ref="I329:I331"/>
    <mergeCell ref="J329:J331"/>
    <mergeCell ref="G332:G334"/>
    <mergeCell ref="H332:H334"/>
    <mergeCell ref="I332:I334"/>
    <mergeCell ref="J332:J334"/>
    <mergeCell ref="G335:G337"/>
    <mergeCell ref="H335:H337"/>
    <mergeCell ref="I335:I337"/>
    <mergeCell ref="J335:J337"/>
    <mergeCell ref="H307:H309"/>
    <mergeCell ref="I307:I309"/>
    <mergeCell ref="J307:J309"/>
    <mergeCell ref="G310:G312"/>
    <mergeCell ref="H310:H312"/>
    <mergeCell ref="I310:I312"/>
    <mergeCell ref="J310:J312"/>
    <mergeCell ref="G313:G315"/>
    <mergeCell ref="H313:H315"/>
    <mergeCell ref="I313:I315"/>
    <mergeCell ref="J313:J315"/>
    <mergeCell ref="G316:G318"/>
    <mergeCell ref="H316:H318"/>
    <mergeCell ref="I316:I318"/>
    <mergeCell ref="J316:J318"/>
    <mergeCell ref="G319:G321"/>
    <mergeCell ref="H319:H321"/>
    <mergeCell ref="I319:I321"/>
    <mergeCell ref="J319:J321"/>
    <mergeCell ref="C359:C361"/>
    <mergeCell ref="D359:D361"/>
    <mergeCell ref="E359:E361"/>
    <mergeCell ref="F359:F361"/>
    <mergeCell ref="C362:C364"/>
    <mergeCell ref="D362:D364"/>
    <mergeCell ref="E362:E364"/>
    <mergeCell ref="F362:F364"/>
    <mergeCell ref="C365:C367"/>
    <mergeCell ref="D365:D367"/>
    <mergeCell ref="E365:E367"/>
    <mergeCell ref="F365:F367"/>
    <mergeCell ref="C368:C370"/>
    <mergeCell ref="D368:D370"/>
    <mergeCell ref="E368:E370"/>
    <mergeCell ref="F368:F370"/>
    <mergeCell ref="G307:G309"/>
    <mergeCell ref="G322:G325"/>
    <mergeCell ref="G338:G340"/>
    <mergeCell ref="G344:G346"/>
    <mergeCell ref="G359:G361"/>
    <mergeCell ref="C344:C346"/>
    <mergeCell ref="D344:D346"/>
    <mergeCell ref="E344:E346"/>
    <mergeCell ref="F344:F346"/>
    <mergeCell ref="C347:C349"/>
    <mergeCell ref="D347:D349"/>
    <mergeCell ref="E347:E349"/>
    <mergeCell ref="F347:F349"/>
    <mergeCell ref="C350:C352"/>
    <mergeCell ref="D350:D352"/>
    <mergeCell ref="E350:E352"/>
    <mergeCell ref="F350:F352"/>
    <mergeCell ref="C353:C355"/>
    <mergeCell ref="D353:D355"/>
    <mergeCell ref="E353:E355"/>
    <mergeCell ref="F353:F355"/>
    <mergeCell ref="C356:C358"/>
    <mergeCell ref="D356:D358"/>
    <mergeCell ref="E356:E358"/>
    <mergeCell ref="F356:F358"/>
    <mergeCell ref="C338:C340"/>
    <mergeCell ref="D338:D340"/>
    <mergeCell ref="E338:E340"/>
    <mergeCell ref="F338:F340"/>
    <mergeCell ref="C341:C343"/>
    <mergeCell ref="D341:D343"/>
    <mergeCell ref="E341:E343"/>
    <mergeCell ref="F341:F343"/>
    <mergeCell ref="C322:C325"/>
    <mergeCell ref="D322:D325"/>
    <mergeCell ref="E322:E325"/>
    <mergeCell ref="F322:F325"/>
    <mergeCell ref="C326:C328"/>
    <mergeCell ref="D326:D328"/>
    <mergeCell ref="E326:E328"/>
    <mergeCell ref="F326:F328"/>
    <mergeCell ref="C329:C331"/>
    <mergeCell ref="D329:D331"/>
    <mergeCell ref="E329:E331"/>
    <mergeCell ref="F329:F331"/>
    <mergeCell ref="C332:C334"/>
    <mergeCell ref="D332:D334"/>
    <mergeCell ref="E332:E334"/>
    <mergeCell ref="F332:F334"/>
    <mergeCell ref="C335:C337"/>
    <mergeCell ref="D335:D337"/>
    <mergeCell ref="E335:E337"/>
    <mergeCell ref="F335:F337"/>
    <mergeCell ref="A353:A355"/>
    <mergeCell ref="B353:B355"/>
    <mergeCell ref="A356:A358"/>
    <mergeCell ref="B356:B358"/>
    <mergeCell ref="A359:A361"/>
    <mergeCell ref="B359:B361"/>
    <mergeCell ref="A362:A364"/>
    <mergeCell ref="B362:B364"/>
    <mergeCell ref="A365:A367"/>
    <mergeCell ref="B365:B367"/>
    <mergeCell ref="A368:A370"/>
    <mergeCell ref="B368:B370"/>
    <mergeCell ref="C307:C309"/>
    <mergeCell ref="D307:D309"/>
    <mergeCell ref="E307:E309"/>
    <mergeCell ref="F307:F309"/>
    <mergeCell ref="C310:C312"/>
    <mergeCell ref="D310:D312"/>
    <mergeCell ref="E310:E312"/>
    <mergeCell ref="F310:F312"/>
    <mergeCell ref="C313:C315"/>
    <mergeCell ref="D313:D315"/>
    <mergeCell ref="E313:E315"/>
    <mergeCell ref="F313:F315"/>
    <mergeCell ref="C316:C318"/>
    <mergeCell ref="D316:D318"/>
    <mergeCell ref="E316:E318"/>
    <mergeCell ref="F316:F318"/>
    <mergeCell ref="C319:C321"/>
    <mergeCell ref="D319:D321"/>
    <mergeCell ref="E319:E321"/>
    <mergeCell ref="F319:F321"/>
    <mergeCell ref="A335:A337"/>
    <mergeCell ref="B335:B337"/>
    <mergeCell ref="A338:A340"/>
    <mergeCell ref="B338:B340"/>
    <mergeCell ref="A341:A343"/>
    <mergeCell ref="B341:B343"/>
    <mergeCell ref="A344:A346"/>
    <mergeCell ref="B344:B346"/>
    <mergeCell ref="A347:A349"/>
    <mergeCell ref="B347:B349"/>
    <mergeCell ref="A350:A352"/>
    <mergeCell ref="B350:B352"/>
    <mergeCell ref="A307:A309"/>
    <mergeCell ref="B307:B309"/>
    <mergeCell ref="A310:A312"/>
    <mergeCell ref="B310:B312"/>
    <mergeCell ref="A313:A315"/>
    <mergeCell ref="B313:B315"/>
    <mergeCell ref="A316:A318"/>
    <mergeCell ref="B316:B318"/>
    <mergeCell ref="A319:A321"/>
    <mergeCell ref="B319:B321"/>
    <mergeCell ref="A322:A325"/>
    <mergeCell ref="B322:B325"/>
    <mergeCell ref="A326:A328"/>
    <mergeCell ref="B326:B328"/>
    <mergeCell ref="A329:A331"/>
    <mergeCell ref="B329:B331"/>
    <mergeCell ref="A332:A334"/>
    <mergeCell ref="B332:B334"/>
    <mergeCell ref="AJ264:AJ267"/>
    <mergeCell ref="AK264:AK267"/>
    <mergeCell ref="AL264:AL267"/>
    <mergeCell ref="AM264:AM267"/>
    <mergeCell ref="AN264:AN267"/>
    <mergeCell ref="AO264:AO267"/>
    <mergeCell ref="AP264:AP267"/>
    <mergeCell ref="AQ264:AQ267"/>
    <mergeCell ref="AR264:AR267"/>
    <mergeCell ref="AS264:AS267"/>
    <mergeCell ref="AT264:AT267"/>
    <mergeCell ref="AU264:AU267"/>
    <mergeCell ref="AV264:AV267"/>
    <mergeCell ref="AW264:AW267"/>
    <mergeCell ref="AX264:AX267"/>
    <mergeCell ref="AY264:AY267"/>
    <mergeCell ref="AJ260:AJ263"/>
    <mergeCell ref="AK260:AK263"/>
    <mergeCell ref="AL260:AL263"/>
    <mergeCell ref="AM260:AM263"/>
    <mergeCell ref="AN260:AN263"/>
    <mergeCell ref="AO260:AO263"/>
    <mergeCell ref="AP260:AP263"/>
    <mergeCell ref="AQ260:AQ263"/>
    <mergeCell ref="AR260:AR263"/>
    <mergeCell ref="AS260:AS263"/>
    <mergeCell ref="AT260:AT263"/>
    <mergeCell ref="AU260:AU263"/>
    <mergeCell ref="AV260:AV263"/>
    <mergeCell ref="AW260:AW263"/>
    <mergeCell ref="AX260:AX263"/>
    <mergeCell ref="AY260:AY263"/>
    <mergeCell ref="AJ256:AJ259"/>
    <mergeCell ref="AK256:AK259"/>
    <mergeCell ref="AL256:AL259"/>
    <mergeCell ref="AM256:AM259"/>
    <mergeCell ref="AN256:AN259"/>
    <mergeCell ref="AO256:AO259"/>
    <mergeCell ref="AP256:AP259"/>
    <mergeCell ref="AQ256:AQ259"/>
    <mergeCell ref="AR256:AR259"/>
    <mergeCell ref="AS256:AS259"/>
    <mergeCell ref="AT256:AT259"/>
    <mergeCell ref="AU256:AU259"/>
    <mergeCell ref="AV256:AV259"/>
    <mergeCell ref="AW256:AW259"/>
    <mergeCell ref="AX256:AX259"/>
    <mergeCell ref="AY256:AY259"/>
    <mergeCell ref="AJ252:AJ255"/>
    <mergeCell ref="AK252:AK255"/>
    <mergeCell ref="AL252:AL255"/>
    <mergeCell ref="AM252:AM255"/>
    <mergeCell ref="AN252:AN255"/>
    <mergeCell ref="AO252:AO255"/>
    <mergeCell ref="AP252:AP255"/>
    <mergeCell ref="AQ252:AQ255"/>
    <mergeCell ref="AR252:AR255"/>
    <mergeCell ref="AS252:AS255"/>
    <mergeCell ref="AT252:AT255"/>
    <mergeCell ref="AU252:AU255"/>
    <mergeCell ref="AV252:AV255"/>
    <mergeCell ref="AW252:AW255"/>
    <mergeCell ref="AX252:AX255"/>
    <mergeCell ref="AY252:AY255"/>
    <mergeCell ref="AJ249:AJ251"/>
    <mergeCell ref="AK249:AK251"/>
    <mergeCell ref="AL249:AL251"/>
    <mergeCell ref="AM249:AM251"/>
    <mergeCell ref="AN249:AN251"/>
    <mergeCell ref="AO249:AO251"/>
    <mergeCell ref="AP249:AP251"/>
    <mergeCell ref="AQ249:AQ251"/>
    <mergeCell ref="AR249:AR251"/>
    <mergeCell ref="AS249:AS251"/>
    <mergeCell ref="AT249:AT251"/>
    <mergeCell ref="AU249:AU251"/>
    <mergeCell ref="AV249:AV251"/>
    <mergeCell ref="AW249:AW251"/>
    <mergeCell ref="AX249:AX251"/>
    <mergeCell ref="AY249:AY251"/>
    <mergeCell ref="AJ246:AJ248"/>
    <mergeCell ref="AK246:AK248"/>
    <mergeCell ref="AL246:AL248"/>
    <mergeCell ref="AM246:AM248"/>
    <mergeCell ref="AN246:AN248"/>
    <mergeCell ref="AO246:AO248"/>
    <mergeCell ref="AP246:AP248"/>
    <mergeCell ref="AQ246:AQ248"/>
    <mergeCell ref="AR246:AR248"/>
    <mergeCell ref="AS246:AS248"/>
    <mergeCell ref="AT246:AT248"/>
    <mergeCell ref="AU246:AU248"/>
    <mergeCell ref="AV246:AV248"/>
    <mergeCell ref="AW246:AW248"/>
    <mergeCell ref="AX246:AX248"/>
    <mergeCell ref="AY246:AY248"/>
    <mergeCell ref="AJ242:AJ245"/>
    <mergeCell ref="AK242:AK245"/>
    <mergeCell ref="AL242:AL245"/>
    <mergeCell ref="AM242:AM245"/>
    <mergeCell ref="AN242:AN245"/>
    <mergeCell ref="AO242:AO245"/>
    <mergeCell ref="AP242:AP245"/>
    <mergeCell ref="AQ242:AQ245"/>
    <mergeCell ref="AR242:AR245"/>
    <mergeCell ref="AS242:AS245"/>
    <mergeCell ref="AT242:AT245"/>
    <mergeCell ref="AU242:AU245"/>
    <mergeCell ref="AV242:AV245"/>
    <mergeCell ref="AW242:AW245"/>
    <mergeCell ref="AX242:AX245"/>
    <mergeCell ref="AY242:AY245"/>
    <mergeCell ref="AX235:AX238"/>
    <mergeCell ref="AY235:AY238"/>
    <mergeCell ref="AJ239:AJ241"/>
    <mergeCell ref="AK239:AK241"/>
    <mergeCell ref="AL239:AL241"/>
    <mergeCell ref="AM239:AM241"/>
    <mergeCell ref="AN239:AN241"/>
    <mergeCell ref="AO239:AO241"/>
    <mergeCell ref="AP239:AP241"/>
    <mergeCell ref="AQ239:AQ241"/>
    <mergeCell ref="AR239:AR241"/>
    <mergeCell ref="AS239:AS241"/>
    <mergeCell ref="AT239:AT241"/>
    <mergeCell ref="AU239:AU241"/>
    <mergeCell ref="AV239:AV241"/>
    <mergeCell ref="AW239:AW241"/>
    <mergeCell ref="AX239:AX241"/>
    <mergeCell ref="AY239:AY241"/>
    <mergeCell ref="AJ235:AJ238"/>
    <mergeCell ref="AK235:AK238"/>
    <mergeCell ref="AL235:AL238"/>
    <mergeCell ref="AM235:AM238"/>
    <mergeCell ref="AN235:AN238"/>
    <mergeCell ref="AO235:AO238"/>
    <mergeCell ref="AP235:AP238"/>
    <mergeCell ref="AQ235:AQ238"/>
    <mergeCell ref="AR235:AR238"/>
    <mergeCell ref="AS235:AS238"/>
    <mergeCell ref="AT235:AT238"/>
    <mergeCell ref="AU235:AU238"/>
    <mergeCell ref="AV235:AV238"/>
    <mergeCell ref="AW235:AW238"/>
    <mergeCell ref="AJ229:AJ231"/>
    <mergeCell ref="AK229:AK231"/>
    <mergeCell ref="AL229:AL231"/>
    <mergeCell ref="AM229:AM231"/>
    <mergeCell ref="AN229:AN231"/>
    <mergeCell ref="AO229:AO231"/>
    <mergeCell ref="AP229:AP231"/>
    <mergeCell ref="AQ229:AQ231"/>
    <mergeCell ref="AR229:AR231"/>
    <mergeCell ref="AS229:AS231"/>
    <mergeCell ref="AT229:AT231"/>
    <mergeCell ref="AU229:AU231"/>
    <mergeCell ref="AV229:AV231"/>
    <mergeCell ref="AW229:AW231"/>
    <mergeCell ref="AX229:AX231"/>
    <mergeCell ref="AY229:AY231"/>
    <mergeCell ref="AJ232:AJ234"/>
    <mergeCell ref="AK232:AK234"/>
    <mergeCell ref="AL232:AL234"/>
    <mergeCell ref="AM232:AM234"/>
    <mergeCell ref="AN232:AN234"/>
    <mergeCell ref="AO232:AO234"/>
    <mergeCell ref="AP232:AP234"/>
    <mergeCell ref="AQ232:AQ234"/>
    <mergeCell ref="AR232:AR234"/>
    <mergeCell ref="AS232:AS234"/>
    <mergeCell ref="AT232:AT234"/>
    <mergeCell ref="AU232:AU234"/>
    <mergeCell ref="AV232:AV234"/>
    <mergeCell ref="AW232:AW234"/>
    <mergeCell ref="AX232:AX234"/>
    <mergeCell ref="AY232:AY234"/>
    <mergeCell ref="AJ223:AJ225"/>
    <mergeCell ref="AK223:AK225"/>
    <mergeCell ref="AL223:AL225"/>
    <mergeCell ref="AM223:AM225"/>
    <mergeCell ref="AN223:AN225"/>
    <mergeCell ref="AO223:AO225"/>
    <mergeCell ref="AP223:AP225"/>
    <mergeCell ref="AQ223:AQ225"/>
    <mergeCell ref="AR223:AR225"/>
    <mergeCell ref="AS223:AS225"/>
    <mergeCell ref="AT223:AT225"/>
    <mergeCell ref="AU223:AU225"/>
    <mergeCell ref="AV223:AV225"/>
    <mergeCell ref="AW223:AW225"/>
    <mergeCell ref="AX223:AX225"/>
    <mergeCell ref="AY223:AY225"/>
    <mergeCell ref="AJ226:AJ228"/>
    <mergeCell ref="AK226:AK228"/>
    <mergeCell ref="AL226:AL228"/>
    <mergeCell ref="AM226:AM228"/>
    <mergeCell ref="AN226:AN228"/>
    <mergeCell ref="AO226:AO228"/>
    <mergeCell ref="AP226:AP228"/>
    <mergeCell ref="AQ226:AQ228"/>
    <mergeCell ref="AR226:AR228"/>
    <mergeCell ref="AS226:AS228"/>
    <mergeCell ref="AT226:AT228"/>
    <mergeCell ref="AU226:AU228"/>
    <mergeCell ref="AV226:AV228"/>
    <mergeCell ref="AW226:AW228"/>
    <mergeCell ref="AX226:AX228"/>
    <mergeCell ref="AY226:AY228"/>
    <mergeCell ref="AJ217:AJ219"/>
    <mergeCell ref="AK217:AK219"/>
    <mergeCell ref="AL217:AL219"/>
    <mergeCell ref="AM217:AM219"/>
    <mergeCell ref="AN217:AN219"/>
    <mergeCell ref="AO217:AO219"/>
    <mergeCell ref="AP217:AP219"/>
    <mergeCell ref="AQ217:AQ219"/>
    <mergeCell ref="AR217:AR219"/>
    <mergeCell ref="AS217:AS219"/>
    <mergeCell ref="AT217:AT219"/>
    <mergeCell ref="AU217:AU219"/>
    <mergeCell ref="AV217:AV219"/>
    <mergeCell ref="AW217:AW219"/>
    <mergeCell ref="AX217:AX219"/>
    <mergeCell ref="AY217:AY219"/>
    <mergeCell ref="AJ220:AJ222"/>
    <mergeCell ref="AK220:AK222"/>
    <mergeCell ref="AL220:AL222"/>
    <mergeCell ref="AM220:AM222"/>
    <mergeCell ref="AN220:AN222"/>
    <mergeCell ref="AO220:AO222"/>
    <mergeCell ref="AP220:AP222"/>
    <mergeCell ref="AQ220:AQ222"/>
    <mergeCell ref="AR220:AR222"/>
    <mergeCell ref="AS220:AS222"/>
    <mergeCell ref="AT220:AT222"/>
    <mergeCell ref="AU220:AU222"/>
    <mergeCell ref="AV220:AV222"/>
    <mergeCell ref="AW220:AW222"/>
    <mergeCell ref="AX220:AX222"/>
    <mergeCell ref="AY220:AY222"/>
    <mergeCell ref="AJ211:AJ213"/>
    <mergeCell ref="AK211:AK213"/>
    <mergeCell ref="AL211:AL213"/>
    <mergeCell ref="AM211:AM213"/>
    <mergeCell ref="AN211:AN213"/>
    <mergeCell ref="AO211:AO213"/>
    <mergeCell ref="AP211:AP213"/>
    <mergeCell ref="AQ211:AQ213"/>
    <mergeCell ref="AR211:AR213"/>
    <mergeCell ref="AS211:AS213"/>
    <mergeCell ref="AT211:AT213"/>
    <mergeCell ref="AU211:AU213"/>
    <mergeCell ref="AV211:AV213"/>
    <mergeCell ref="AW211:AW213"/>
    <mergeCell ref="AX211:AX213"/>
    <mergeCell ref="AY211:AY213"/>
    <mergeCell ref="AJ214:AJ216"/>
    <mergeCell ref="AK214:AK216"/>
    <mergeCell ref="AL214:AL216"/>
    <mergeCell ref="AM214:AM216"/>
    <mergeCell ref="AN214:AN216"/>
    <mergeCell ref="AO214:AO216"/>
    <mergeCell ref="AP214:AP216"/>
    <mergeCell ref="AQ214:AQ216"/>
    <mergeCell ref="AR214:AR216"/>
    <mergeCell ref="AS214:AS216"/>
    <mergeCell ref="AT214:AT216"/>
    <mergeCell ref="AU214:AU216"/>
    <mergeCell ref="AV214:AV216"/>
    <mergeCell ref="AW214:AW216"/>
    <mergeCell ref="AX214:AX216"/>
    <mergeCell ref="AY214:AY216"/>
    <mergeCell ref="AJ205:AJ207"/>
    <mergeCell ref="AK205:AK207"/>
    <mergeCell ref="AL205:AL207"/>
    <mergeCell ref="AM205:AM207"/>
    <mergeCell ref="AN205:AN207"/>
    <mergeCell ref="AO205:AO207"/>
    <mergeCell ref="AP205:AP207"/>
    <mergeCell ref="AQ205:AQ207"/>
    <mergeCell ref="AR205:AR207"/>
    <mergeCell ref="AS205:AS207"/>
    <mergeCell ref="AT205:AT207"/>
    <mergeCell ref="AU205:AU207"/>
    <mergeCell ref="AV205:AV207"/>
    <mergeCell ref="AW205:AW207"/>
    <mergeCell ref="AX205:AX207"/>
    <mergeCell ref="AY205:AY207"/>
    <mergeCell ref="AJ208:AJ210"/>
    <mergeCell ref="AK208:AK210"/>
    <mergeCell ref="AL208:AL210"/>
    <mergeCell ref="AM208:AM210"/>
    <mergeCell ref="AN208:AN210"/>
    <mergeCell ref="AO208:AO210"/>
    <mergeCell ref="AP208:AP210"/>
    <mergeCell ref="AQ208:AQ210"/>
    <mergeCell ref="AR208:AR210"/>
    <mergeCell ref="AS208:AS210"/>
    <mergeCell ref="AT208:AT210"/>
    <mergeCell ref="AU208:AU210"/>
    <mergeCell ref="AV208:AV210"/>
    <mergeCell ref="AW208:AW210"/>
    <mergeCell ref="AX208:AX210"/>
    <mergeCell ref="AY208:AY210"/>
    <mergeCell ref="AJ199:AJ201"/>
    <mergeCell ref="AK199:AK201"/>
    <mergeCell ref="AL199:AL201"/>
    <mergeCell ref="AM199:AM201"/>
    <mergeCell ref="AN199:AN201"/>
    <mergeCell ref="AO199:AO201"/>
    <mergeCell ref="AP199:AP201"/>
    <mergeCell ref="AQ199:AQ201"/>
    <mergeCell ref="AR199:AR201"/>
    <mergeCell ref="AS199:AS201"/>
    <mergeCell ref="AT199:AT201"/>
    <mergeCell ref="AU199:AU201"/>
    <mergeCell ref="AV199:AV201"/>
    <mergeCell ref="AW199:AW201"/>
    <mergeCell ref="AX199:AX201"/>
    <mergeCell ref="AY199:AY201"/>
    <mergeCell ref="AJ202:AJ204"/>
    <mergeCell ref="AK202:AK204"/>
    <mergeCell ref="AL202:AL204"/>
    <mergeCell ref="AM202:AM204"/>
    <mergeCell ref="AN202:AN204"/>
    <mergeCell ref="AO202:AO204"/>
    <mergeCell ref="AP202:AP204"/>
    <mergeCell ref="AQ202:AQ204"/>
    <mergeCell ref="AR202:AR204"/>
    <mergeCell ref="AS202:AS204"/>
    <mergeCell ref="AT202:AT204"/>
    <mergeCell ref="AU202:AU204"/>
    <mergeCell ref="AV202:AV204"/>
    <mergeCell ref="AW202:AW204"/>
    <mergeCell ref="AX202:AX204"/>
    <mergeCell ref="AY202:AY204"/>
    <mergeCell ref="AJ193:AJ195"/>
    <mergeCell ref="AK193:AK195"/>
    <mergeCell ref="AL193:AL195"/>
    <mergeCell ref="AM193:AM195"/>
    <mergeCell ref="AN193:AN195"/>
    <mergeCell ref="AO193:AO195"/>
    <mergeCell ref="AP193:AP195"/>
    <mergeCell ref="AQ193:AQ195"/>
    <mergeCell ref="AR193:AR195"/>
    <mergeCell ref="AS193:AS195"/>
    <mergeCell ref="AT193:AT195"/>
    <mergeCell ref="AU193:AU195"/>
    <mergeCell ref="AV193:AV195"/>
    <mergeCell ref="AW193:AW195"/>
    <mergeCell ref="AX193:AX195"/>
    <mergeCell ref="AY193:AY195"/>
    <mergeCell ref="AJ196:AJ198"/>
    <mergeCell ref="AK196:AK198"/>
    <mergeCell ref="AL196:AL198"/>
    <mergeCell ref="AM196:AM198"/>
    <mergeCell ref="AN196:AN198"/>
    <mergeCell ref="AO196:AO198"/>
    <mergeCell ref="AP196:AP198"/>
    <mergeCell ref="AQ196:AQ198"/>
    <mergeCell ref="AR196:AR198"/>
    <mergeCell ref="AS196:AS198"/>
    <mergeCell ref="AT196:AT198"/>
    <mergeCell ref="AU196:AU198"/>
    <mergeCell ref="AV196:AV198"/>
    <mergeCell ref="AW196:AW198"/>
    <mergeCell ref="AX196:AX198"/>
    <mergeCell ref="AY196:AY198"/>
    <mergeCell ref="AE256:AE259"/>
    <mergeCell ref="AF256:AF259"/>
    <mergeCell ref="AG256:AG259"/>
    <mergeCell ref="AH256:AH257"/>
    <mergeCell ref="AI256:AI257"/>
    <mergeCell ref="AH258:AH259"/>
    <mergeCell ref="AI258:AI259"/>
    <mergeCell ref="AH254:AH255"/>
    <mergeCell ref="AI254:AI255"/>
    <mergeCell ref="AE229:AE231"/>
    <mergeCell ref="AF229:AF231"/>
    <mergeCell ref="AG229:AG231"/>
    <mergeCell ref="AH229:AH231"/>
    <mergeCell ref="AI229:AI231"/>
    <mergeCell ref="AE232:AE234"/>
    <mergeCell ref="AF232:AF234"/>
    <mergeCell ref="AE260:AE263"/>
    <mergeCell ref="AF260:AF263"/>
    <mergeCell ref="AG260:AG263"/>
    <mergeCell ref="AH260:AH263"/>
    <mergeCell ref="AI260:AI263"/>
    <mergeCell ref="AE264:AE267"/>
    <mergeCell ref="AF264:AF267"/>
    <mergeCell ref="AG264:AG267"/>
    <mergeCell ref="AH264:AH265"/>
    <mergeCell ref="AI264:AI265"/>
    <mergeCell ref="AH266:AH267"/>
    <mergeCell ref="AI266:AI267"/>
    <mergeCell ref="AE242:AE245"/>
    <mergeCell ref="AF242:AF245"/>
    <mergeCell ref="AG242:AG245"/>
    <mergeCell ref="AH242:AH243"/>
    <mergeCell ref="AI242:AI243"/>
    <mergeCell ref="AH244:AH245"/>
    <mergeCell ref="AI244:AI245"/>
    <mergeCell ref="AE246:AE248"/>
    <mergeCell ref="AF246:AF248"/>
    <mergeCell ref="AG246:AG248"/>
    <mergeCell ref="AH246:AH248"/>
    <mergeCell ref="AI246:AI248"/>
    <mergeCell ref="AE249:AE251"/>
    <mergeCell ref="AF249:AF251"/>
    <mergeCell ref="AG249:AG251"/>
    <mergeCell ref="AE252:AE255"/>
    <mergeCell ref="AF252:AF255"/>
    <mergeCell ref="AG252:AG255"/>
    <mergeCell ref="AH252:AH253"/>
    <mergeCell ref="AI252:AI253"/>
    <mergeCell ref="AG232:AG234"/>
    <mergeCell ref="AH232:AH234"/>
    <mergeCell ref="AI232:AI234"/>
    <mergeCell ref="AE235:AE238"/>
    <mergeCell ref="AF235:AF238"/>
    <mergeCell ref="AG235:AG238"/>
    <mergeCell ref="AH235:AH238"/>
    <mergeCell ref="AI235:AI238"/>
    <mergeCell ref="AE239:AE241"/>
    <mergeCell ref="AF239:AF241"/>
    <mergeCell ref="AG239:AG241"/>
    <mergeCell ref="AE217:AE219"/>
    <mergeCell ref="AF217:AF219"/>
    <mergeCell ref="AG217:AG219"/>
    <mergeCell ref="AH217:AH219"/>
    <mergeCell ref="AI217:AI219"/>
    <mergeCell ref="AE220:AE222"/>
    <mergeCell ref="AF220:AF222"/>
    <mergeCell ref="AG220:AG222"/>
    <mergeCell ref="AH220:AH222"/>
    <mergeCell ref="AI220:AI222"/>
    <mergeCell ref="AE223:AE225"/>
    <mergeCell ref="AF223:AF225"/>
    <mergeCell ref="AG223:AG225"/>
    <mergeCell ref="AH223:AH225"/>
    <mergeCell ref="AI223:AI225"/>
    <mergeCell ref="AE226:AE228"/>
    <mergeCell ref="AF226:AF228"/>
    <mergeCell ref="AG226:AG228"/>
    <mergeCell ref="AH226:AH228"/>
    <mergeCell ref="AI226:AI228"/>
    <mergeCell ref="AE205:AE207"/>
    <mergeCell ref="AF205:AF207"/>
    <mergeCell ref="AG205:AG207"/>
    <mergeCell ref="AH205:AH207"/>
    <mergeCell ref="AI205:AI207"/>
    <mergeCell ref="AE208:AE210"/>
    <mergeCell ref="AF208:AF210"/>
    <mergeCell ref="AG208:AG210"/>
    <mergeCell ref="AH208:AH210"/>
    <mergeCell ref="AI208:AI210"/>
    <mergeCell ref="AE211:AE213"/>
    <mergeCell ref="AF211:AF213"/>
    <mergeCell ref="AG211:AG213"/>
    <mergeCell ref="AH211:AH213"/>
    <mergeCell ref="AI211:AI213"/>
    <mergeCell ref="AE214:AE216"/>
    <mergeCell ref="AF214:AF216"/>
    <mergeCell ref="AG214:AG216"/>
    <mergeCell ref="AH214:AH216"/>
    <mergeCell ref="AI214:AI216"/>
    <mergeCell ref="AE193:AE195"/>
    <mergeCell ref="AF193:AF195"/>
    <mergeCell ref="AG193:AG195"/>
    <mergeCell ref="AH193:AH195"/>
    <mergeCell ref="AI193:AI195"/>
    <mergeCell ref="AE196:AE198"/>
    <mergeCell ref="AF196:AF198"/>
    <mergeCell ref="AG196:AG198"/>
    <mergeCell ref="AH196:AH198"/>
    <mergeCell ref="AI196:AI198"/>
    <mergeCell ref="AE199:AE201"/>
    <mergeCell ref="AF199:AF201"/>
    <mergeCell ref="AG199:AG201"/>
    <mergeCell ref="AH199:AH201"/>
    <mergeCell ref="AI199:AI201"/>
    <mergeCell ref="AE202:AE204"/>
    <mergeCell ref="AF202:AF204"/>
    <mergeCell ref="AG202:AG204"/>
    <mergeCell ref="AH202:AH204"/>
    <mergeCell ref="AI202:AI204"/>
    <mergeCell ref="W260:W263"/>
    <mergeCell ref="X260:X263"/>
    <mergeCell ref="Y260:Y263"/>
    <mergeCell ref="Z260:Z263"/>
    <mergeCell ref="AA260:AA263"/>
    <mergeCell ref="AB260:AB263"/>
    <mergeCell ref="AC260:AC263"/>
    <mergeCell ref="AD260:AD263"/>
    <mergeCell ref="W264:W267"/>
    <mergeCell ref="X264:X267"/>
    <mergeCell ref="Y264:Y267"/>
    <mergeCell ref="Z264:Z265"/>
    <mergeCell ref="AA264:AA265"/>
    <mergeCell ref="AB264:AB267"/>
    <mergeCell ref="AC264:AC267"/>
    <mergeCell ref="AD264:AD267"/>
    <mergeCell ref="Z266:Z267"/>
    <mergeCell ref="AA266:AA267"/>
    <mergeCell ref="W249:W251"/>
    <mergeCell ref="X249:X251"/>
    <mergeCell ref="Y249:Y251"/>
    <mergeCell ref="AB249:AB251"/>
    <mergeCell ref="AC249:AC251"/>
    <mergeCell ref="AD249:AD251"/>
    <mergeCell ref="W252:W255"/>
    <mergeCell ref="X252:X255"/>
    <mergeCell ref="Y252:Y255"/>
    <mergeCell ref="Z252:Z253"/>
    <mergeCell ref="AA252:AA253"/>
    <mergeCell ref="AB252:AB255"/>
    <mergeCell ref="AC252:AC255"/>
    <mergeCell ref="AD252:AD255"/>
    <mergeCell ref="Z254:Z255"/>
    <mergeCell ref="AA254:AA255"/>
    <mergeCell ref="W256:W259"/>
    <mergeCell ref="X256:X259"/>
    <mergeCell ref="Y256:Y259"/>
    <mergeCell ref="Z256:Z257"/>
    <mergeCell ref="AA256:AA257"/>
    <mergeCell ref="AB256:AB259"/>
    <mergeCell ref="AC256:AC259"/>
    <mergeCell ref="AD256:AD259"/>
    <mergeCell ref="Z258:Z259"/>
    <mergeCell ref="AA258:AA259"/>
    <mergeCell ref="W239:W241"/>
    <mergeCell ref="X239:X241"/>
    <mergeCell ref="Y239:Y241"/>
    <mergeCell ref="AB239:AB241"/>
    <mergeCell ref="AC239:AC241"/>
    <mergeCell ref="AD239:AD241"/>
    <mergeCell ref="W242:W245"/>
    <mergeCell ref="X242:X245"/>
    <mergeCell ref="Y242:Y245"/>
    <mergeCell ref="Z242:Z243"/>
    <mergeCell ref="AA242:AA243"/>
    <mergeCell ref="AB242:AB245"/>
    <mergeCell ref="AC242:AC245"/>
    <mergeCell ref="AD242:AD245"/>
    <mergeCell ref="Z244:Z245"/>
    <mergeCell ref="AA244:AA245"/>
    <mergeCell ref="W246:W248"/>
    <mergeCell ref="X246:X248"/>
    <mergeCell ref="Y246:Y248"/>
    <mergeCell ref="Z246:Z248"/>
    <mergeCell ref="AA246:AA248"/>
    <mergeCell ref="AB246:AB248"/>
    <mergeCell ref="AC246:AC248"/>
    <mergeCell ref="AD246:AD248"/>
    <mergeCell ref="W229:W231"/>
    <mergeCell ref="X229:X231"/>
    <mergeCell ref="Y229:Y231"/>
    <mergeCell ref="Z229:Z231"/>
    <mergeCell ref="AA229:AA231"/>
    <mergeCell ref="AB229:AB231"/>
    <mergeCell ref="AC229:AC231"/>
    <mergeCell ref="AD229:AD231"/>
    <mergeCell ref="W232:W234"/>
    <mergeCell ref="X232:X234"/>
    <mergeCell ref="Y232:Y234"/>
    <mergeCell ref="Z232:Z234"/>
    <mergeCell ref="AA232:AA234"/>
    <mergeCell ref="AB232:AB234"/>
    <mergeCell ref="AC232:AC234"/>
    <mergeCell ref="AD232:AD234"/>
    <mergeCell ref="W235:W238"/>
    <mergeCell ref="X235:X238"/>
    <mergeCell ref="Y235:Y238"/>
    <mergeCell ref="Z235:Z236"/>
    <mergeCell ref="AA235:AA236"/>
    <mergeCell ref="AB235:AB238"/>
    <mergeCell ref="AC235:AC238"/>
    <mergeCell ref="AD235:AD238"/>
    <mergeCell ref="Z237:Z238"/>
    <mergeCell ref="AA237:AA238"/>
    <mergeCell ref="W220:W222"/>
    <mergeCell ref="X220:X222"/>
    <mergeCell ref="Y220:Y222"/>
    <mergeCell ref="Z220:Z222"/>
    <mergeCell ref="AA220:AA222"/>
    <mergeCell ref="AB220:AB222"/>
    <mergeCell ref="AC220:AC222"/>
    <mergeCell ref="AD220:AD222"/>
    <mergeCell ref="W223:W225"/>
    <mergeCell ref="X223:X225"/>
    <mergeCell ref="Y223:Y225"/>
    <mergeCell ref="AB223:AB225"/>
    <mergeCell ref="AC223:AC225"/>
    <mergeCell ref="AD223:AD225"/>
    <mergeCell ref="Z224:Z225"/>
    <mergeCell ref="AA224:AA225"/>
    <mergeCell ref="W226:W228"/>
    <mergeCell ref="X226:X228"/>
    <mergeCell ref="Y226:Y228"/>
    <mergeCell ref="Z226:Z228"/>
    <mergeCell ref="AA226:AA228"/>
    <mergeCell ref="AB226:AB228"/>
    <mergeCell ref="AC226:AC228"/>
    <mergeCell ref="AD226:AD228"/>
    <mergeCell ref="W211:W213"/>
    <mergeCell ref="X211:X213"/>
    <mergeCell ref="Y211:Y213"/>
    <mergeCell ref="Z211:Z213"/>
    <mergeCell ref="AA211:AA213"/>
    <mergeCell ref="AB211:AB213"/>
    <mergeCell ref="AC211:AC213"/>
    <mergeCell ref="AD211:AD213"/>
    <mergeCell ref="W214:W216"/>
    <mergeCell ref="X214:X216"/>
    <mergeCell ref="Y214:Y216"/>
    <mergeCell ref="Z214:Z216"/>
    <mergeCell ref="AA214:AA216"/>
    <mergeCell ref="AB214:AB216"/>
    <mergeCell ref="AC214:AC216"/>
    <mergeCell ref="AD214:AD216"/>
    <mergeCell ref="W217:W219"/>
    <mergeCell ref="X217:X219"/>
    <mergeCell ref="Y217:Y219"/>
    <mergeCell ref="Z217:Z219"/>
    <mergeCell ref="AA217:AA219"/>
    <mergeCell ref="AB217:AB219"/>
    <mergeCell ref="AC217:AC219"/>
    <mergeCell ref="AD217:AD219"/>
    <mergeCell ref="Z202:Z204"/>
    <mergeCell ref="AA202:AA204"/>
    <mergeCell ref="AB202:AB204"/>
    <mergeCell ref="AC202:AC204"/>
    <mergeCell ref="AD202:AD204"/>
    <mergeCell ref="W205:W207"/>
    <mergeCell ref="X205:X207"/>
    <mergeCell ref="Y205:Y207"/>
    <mergeCell ref="Z205:Z207"/>
    <mergeCell ref="AA205:AA207"/>
    <mergeCell ref="AB205:AB207"/>
    <mergeCell ref="AC205:AC207"/>
    <mergeCell ref="AD205:AD207"/>
    <mergeCell ref="W208:W210"/>
    <mergeCell ref="X208:X210"/>
    <mergeCell ref="Y208:Y210"/>
    <mergeCell ref="Z208:Z210"/>
    <mergeCell ref="AA208:AA210"/>
    <mergeCell ref="AB208:AB210"/>
    <mergeCell ref="AC208:AC210"/>
    <mergeCell ref="AD208:AD210"/>
    <mergeCell ref="V256:V257"/>
    <mergeCell ref="V258:V259"/>
    <mergeCell ref="V260:V263"/>
    <mergeCell ref="V264:V265"/>
    <mergeCell ref="V266:V267"/>
    <mergeCell ref="W193:W195"/>
    <mergeCell ref="X193:X195"/>
    <mergeCell ref="Y193:Y195"/>
    <mergeCell ref="Z193:Z195"/>
    <mergeCell ref="AA193:AA195"/>
    <mergeCell ref="AB193:AB195"/>
    <mergeCell ref="AC193:AC195"/>
    <mergeCell ref="AD193:AD195"/>
    <mergeCell ref="W196:W198"/>
    <mergeCell ref="X196:X198"/>
    <mergeCell ref="Y196:Y198"/>
    <mergeCell ref="Z196:Z198"/>
    <mergeCell ref="AA196:AA198"/>
    <mergeCell ref="AB196:AB198"/>
    <mergeCell ref="AC196:AC198"/>
    <mergeCell ref="AD196:AD198"/>
    <mergeCell ref="W199:W201"/>
    <mergeCell ref="X199:X201"/>
    <mergeCell ref="Y199:Y201"/>
    <mergeCell ref="Z199:Z201"/>
    <mergeCell ref="AA199:AA201"/>
    <mergeCell ref="AB199:AB201"/>
    <mergeCell ref="AC199:AC201"/>
    <mergeCell ref="AD199:AD201"/>
    <mergeCell ref="W202:W204"/>
    <mergeCell ref="X202:X204"/>
    <mergeCell ref="Y202:Y204"/>
    <mergeCell ref="K252:K255"/>
    <mergeCell ref="L252:L255"/>
    <mergeCell ref="M252:M255"/>
    <mergeCell ref="K256:K259"/>
    <mergeCell ref="L256:L259"/>
    <mergeCell ref="M256:M259"/>
    <mergeCell ref="K260:K263"/>
    <mergeCell ref="L260:L263"/>
    <mergeCell ref="M260:M263"/>
    <mergeCell ref="K264:K267"/>
    <mergeCell ref="L264:L267"/>
    <mergeCell ref="M264:M267"/>
    <mergeCell ref="V193:V195"/>
    <mergeCell ref="V196:V198"/>
    <mergeCell ref="V199:V201"/>
    <mergeCell ref="V202:V204"/>
    <mergeCell ref="V205:V207"/>
    <mergeCell ref="V208:V210"/>
    <mergeCell ref="V211:V213"/>
    <mergeCell ref="V214:V216"/>
    <mergeCell ref="V217:V219"/>
    <mergeCell ref="V220:V222"/>
    <mergeCell ref="V223:V224"/>
    <mergeCell ref="V226:V228"/>
    <mergeCell ref="V229:V231"/>
    <mergeCell ref="V232:V234"/>
    <mergeCell ref="V235:V238"/>
    <mergeCell ref="V242:V243"/>
    <mergeCell ref="V244:V245"/>
    <mergeCell ref="V246:V248"/>
    <mergeCell ref="V252:V253"/>
    <mergeCell ref="V254:V255"/>
    <mergeCell ref="K232:K234"/>
    <mergeCell ref="L232:L234"/>
    <mergeCell ref="M232:M234"/>
    <mergeCell ref="K235:K238"/>
    <mergeCell ref="L235:L238"/>
    <mergeCell ref="M235:M238"/>
    <mergeCell ref="K239:K241"/>
    <mergeCell ref="L239:L241"/>
    <mergeCell ref="M239:M241"/>
    <mergeCell ref="K242:K245"/>
    <mergeCell ref="L242:L245"/>
    <mergeCell ref="M242:M245"/>
    <mergeCell ref="K246:K248"/>
    <mergeCell ref="L246:L248"/>
    <mergeCell ref="M246:M248"/>
    <mergeCell ref="K249:K251"/>
    <mergeCell ref="L249:L251"/>
    <mergeCell ref="M249:M251"/>
    <mergeCell ref="M211:M213"/>
    <mergeCell ref="K214:K216"/>
    <mergeCell ref="L214:L216"/>
    <mergeCell ref="M214:M216"/>
    <mergeCell ref="K217:K219"/>
    <mergeCell ref="L217:L219"/>
    <mergeCell ref="M217:M219"/>
    <mergeCell ref="K220:K222"/>
    <mergeCell ref="L220:L222"/>
    <mergeCell ref="M220:M222"/>
    <mergeCell ref="K223:K225"/>
    <mergeCell ref="L223:L225"/>
    <mergeCell ref="M223:M225"/>
    <mergeCell ref="K226:K228"/>
    <mergeCell ref="L226:L228"/>
    <mergeCell ref="M226:M228"/>
    <mergeCell ref="K229:K231"/>
    <mergeCell ref="L229:L231"/>
    <mergeCell ref="M229:M231"/>
    <mergeCell ref="G256:G259"/>
    <mergeCell ref="H256:H259"/>
    <mergeCell ref="I256:I259"/>
    <mergeCell ref="J256:J259"/>
    <mergeCell ref="G260:G263"/>
    <mergeCell ref="H260:H263"/>
    <mergeCell ref="I260:I263"/>
    <mergeCell ref="J260:J263"/>
    <mergeCell ref="G264:G267"/>
    <mergeCell ref="H264:H267"/>
    <mergeCell ref="I264:I267"/>
    <mergeCell ref="J264:J267"/>
    <mergeCell ref="K193:K195"/>
    <mergeCell ref="L193:L195"/>
    <mergeCell ref="M193:M195"/>
    <mergeCell ref="K196:K198"/>
    <mergeCell ref="L196:L198"/>
    <mergeCell ref="M196:M198"/>
    <mergeCell ref="K199:K201"/>
    <mergeCell ref="L199:L201"/>
    <mergeCell ref="M199:M201"/>
    <mergeCell ref="K202:K204"/>
    <mergeCell ref="L202:L204"/>
    <mergeCell ref="M202:M204"/>
    <mergeCell ref="K205:K207"/>
    <mergeCell ref="L205:L207"/>
    <mergeCell ref="M205:M207"/>
    <mergeCell ref="K208:K210"/>
    <mergeCell ref="L208:L210"/>
    <mergeCell ref="M208:M210"/>
    <mergeCell ref="K211:K213"/>
    <mergeCell ref="L211:L213"/>
    <mergeCell ref="G239:G241"/>
    <mergeCell ref="H239:H241"/>
    <mergeCell ref="I239:I241"/>
    <mergeCell ref="J239:J241"/>
    <mergeCell ref="G242:G245"/>
    <mergeCell ref="H242:H245"/>
    <mergeCell ref="I242:I245"/>
    <mergeCell ref="J242:J245"/>
    <mergeCell ref="G246:G248"/>
    <mergeCell ref="H246:H248"/>
    <mergeCell ref="I246:I248"/>
    <mergeCell ref="J246:J248"/>
    <mergeCell ref="G249:G251"/>
    <mergeCell ref="H249:H251"/>
    <mergeCell ref="I249:I251"/>
    <mergeCell ref="J249:J251"/>
    <mergeCell ref="G252:G255"/>
    <mergeCell ref="H252:H255"/>
    <mergeCell ref="I252:I255"/>
    <mergeCell ref="J252:J255"/>
    <mergeCell ref="G223:G225"/>
    <mergeCell ref="H223:H225"/>
    <mergeCell ref="I223:I225"/>
    <mergeCell ref="J223:J225"/>
    <mergeCell ref="G226:G228"/>
    <mergeCell ref="H226:H228"/>
    <mergeCell ref="I226:I228"/>
    <mergeCell ref="J226:J228"/>
    <mergeCell ref="G229:G231"/>
    <mergeCell ref="H229:H231"/>
    <mergeCell ref="I229:I231"/>
    <mergeCell ref="J229:J231"/>
    <mergeCell ref="G232:G234"/>
    <mergeCell ref="H232:H234"/>
    <mergeCell ref="I232:I234"/>
    <mergeCell ref="J232:J234"/>
    <mergeCell ref="G235:G238"/>
    <mergeCell ref="H235:H236"/>
    <mergeCell ref="I235:I238"/>
    <mergeCell ref="J235:J238"/>
    <mergeCell ref="H237:H238"/>
    <mergeCell ref="G208:G210"/>
    <mergeCell ref="H208:H210"/>
    <mergeCell ref="I208:I210"/>
    <mergeCell ref="J208:J210"/>
    <mergeCell ref="G211:G213"/>
    <mergeCell ref="H211:H213"/>
    <mergeCell ref="I211:I213"/>
    <mergeCell ref="J211:J213"/>
    <mergeCell ref="G214:G216"/>
    <mergeCell ref="H214:H216"/>
    <mergeCell ref="I214:I216"/>
    <mergeCell ref="J214:J216"/>
    <mergeCell ref="G217:G219"/>
    <mergeCell ref="H217:H219"/>
    <mergeCell ref="I217:I219"/>
    <mergeCell ref="J217:J219"/>
    <mergeCell ref="G220:G222"/>
    <mergeCell ref="H220:H222"/>
    <mergeCell ref="I220:I222"/>
    <mergeCell ref="J220:J222"/>
    <mergeCell ref="C256:C259"/>
    <mergeCell ref="D256:D259"/>
    <mergeCell ref="E256:E259"/>
    <mergeCell ref="F256:F259"/>
    <mergeCell ref="C260:C263"/>
    <mergeCell ref="D260:D263"/>
    <mergeCell ref="E260:E263"/>
    <mergeCell ref="F260:F263"/>
    <mergeCell ref="C264:C267"/>
    <mergeCell ref="D264:D267"/>
    <mergeCell ref="E264:E267"/>
    <mergeCell ref="F264:F267"/>
    <mergeCell ref="G193:G195"/>
    <mergeCell ref="H193:H195"/>
    <mergeCell ref="I193:I195"/>
    <mergeCell ref="J193:J195"/>
    <mergeCell ref="G196:G198"/>
    <mergeCell ref="H196:H198"/>
    <mergeCell ref="I196:I198"/>
    <mergeCell ref="J196:J198"/>
    <mergeCell ref="G199:G201"/>
    <mergeCell ref="H199:H201"/>
    <mergeCell ref="I199:I201"/>
    <mergeCell ref="J199:J201"/>
    <mergeCell ref="G202:G204"/>
    <mergeCell ref="H202:H204"/>
    <mergeCell ref="I202:I204"/>
    <mergeCell ref="J202:J204"/>
    <mergeCell ref="G205:G207"/>
    <mergeCell ref="H205:H207"/>
    <mergeCell ref="I205:I207"/>
    <mergeCell ref="J205:J207"/>
    <mergeCell ref="C239:C241"/>
    <mergeCell ref="D239:D241"/>
    <mergeCell ref="E239:E241"/>
    <mergeCell ref="F239:F241"/>
    <mergeCell ref="C242:C245"/>
    <mergeCell ref="D242:D245"/>
    <mergeCell ref="E242:E245"/>
    <mergeCell ref="F242:F245"/>
    <mergeCell ref="C246:C248"/>
    <mergeCell ref="D246:D248"/>
    <mergeCell ref="E246:E248"/>
    <mergeCell ref="F246:F248"/>
    <mergeCell ref="C249:C251"/>
    <mergeCell ref="D249:D251"/>
    <mergeCell ref="E249:E251"/>
    <mergeCell ref="F249:F251"/>
    <mergeCell ref="C252:C255"/>
    <mergeCell ref="D252:D255"/>
    <mergeCell ref="E252:E255"/>
    <mergeCell ref="F252:F255"/>
    <mergeCell ref="C223:C225"/>
    <mergeCell ref="D223:D225"/>
    <mergeCell ref="E223:E225"/>
    <mergeCell ref="F223:F225"/>
    <mergeCell ref="C226:C228"/>
    <mergeCell ref="D226:D228"/>
    <mergeCell ref="E226:E228"/>
    <mergeCell ref="F226:F228"/>
    <mergeCell ref="C229:C231"/>
    <mergeCell ref="D229:D231"/>
    <mergeCell ref="E229:E231"/>
    <mergeCell ref="F229:F231"/>
    <mergeCell ref="C232:C234"/>
    <mergeCell ref="D232:D234"/>
    <mergeCell ref="E232:E234"/>
    <mergeCell ref="F232:F234"/>
    <mergeCell ref="C235:C238"/>
    <mergeCell ref="D235:D238"/>
    <mergeCell ref="E235:E238"/>
    <mergeCell ref="F235:F238"/>
    <mergeCell ref="E208:E210"/>
    <mergeCell ref="F208:F210"/>
    <mergeCell ref="C211:C213"/>
    <mergeCell ref="D211:D213"/>
    <mergeCell ref="E211:E213"/>
    <mergeCell ref="F211:F213"/>
    <mergeCell ref="C214:C216"/>
    <mergeCell ref="D214:D216"/>
    <mergeCell ref="E214:E216"/>
    <mergeCell ref="F214:F216"/>
    <mergeCell ref="C217:C219"/>
    <mergeCell ref="D217:D219"/>
    <mergeCell ref="E217:E219"/>
    <mergeCell ref="F217:F219"/>
    <mergeCell ref="C220:C222"/>
    <mergeCell ref="D220:D222"/>
    <mergeCell ref="E220:E222"/>
    <mergeCell ref="F220:F222"/>
    <mergeCell ref="A249:A251"/>
    <mergeCell ref="B249:B251"/>
    <mergeCell ref="A252:A255"/>
    <mergeCell ref="B252:B255"/>
    <mergeCell ref="A256:A259"/>
    <mergeCell ref="B256:B259"/>
    <mergeCell ref="A260:A263"/>
    <mergeCell ref="B260:B263"/>
    <mergeCell ref="A264:A267"/>
    <mergeCell ref="B264:B267"/>
    <mergeCell ref="C193:C195"/>
    <mergeCell ref="D193:D195"/>
    <mergeCell ref="E193:E195"/>
    <mergeCell ref="F193:F195"/>
    <mergeCell ref="C196:C198"/>
    <mergeCell ref="D196:D198"/>
    <mergeCell ref="E196:E198"/>
    <mergeCell ref="F196:F198"/>
    <mergeCell ref="C199:C201"/>
    <mergeCell ref="D199:D201"/>
    <mergeCell ref="E199:E201"/>
    <mergeCell ref="F199:F201"/>
    <mergeCell ref="C202:C204"/>
    <mergeCell ref="D202:D204"/>
    <mergeCell ref="E202:E204"/>
    <mergeCell ref="F202:F204"/>
    <mergeCell ref="C205:C207"/>
    <mergeCell ref="D205:D207"/>
    <mergeCell ref="E205:E207"/>
    <mergeCell ref="F205:F207"/>
    <mergeCell ref="C208:C210"/>
    <mergeCell ref="D208:D210"/>
    <mergeCell ref="A220:A222"/>
    <mergeCell ref="B220:B222"/>
    <mergeCell ref="A223:A225"/>
    <mergeCell ref="B223:B225"/>
    <mergeCell ref="A226:A228"/>
    <mergeCell ref="B226:B228"/>
    <mergeCell ref="A229:A231"/>
    <mergeCell ref="B229:B231"/>
    <mergeCell ref="A232:A234"/>
    <mergeCell ref="B232:B234"/>
    <mergeCell ref="A235:A238"/>
    <mergeCell ref="B235:B238"/>
    <mergeCell ref="A239:A241"/>
    <mergeCell ref="B239:B241"/>
    <mergeCell ref="A242:A245"/>
    <mergeCell ref="B242:B245"/>
    <mergeCell ref="A246:A248"/>
    <mergeCell ref="B246:B248"/>
    <mergeCell ref="A193:A195"/>
    <mergeCell ref="B193:B195"/>
    <mergeCell ref="A196:A198"/>
    <mergeCell ref="B196:B198"/>
    <mergeCell ref="A199:A201"/>
    <mergeCell ref="B199:B201"/>
    <mergeCell ref="A202:A204"/>
    <mergeCell ref="B202:B204"/>
    <mergeCell ref="A205:A207"/>
    <mergeCell ref="B205:B207"/>
    <mergeCell ref="A208:A210"/>
    <mergeCell ref="B208:B210"/>
    <mergeCell ref="A211:A213"/>
    <mergeCell ref="B211:B213"/>
    <mergeCell ref="A214:A216"/>
    <mergeCell ref="B214:B216"/>
    <mergeCell ref="A217:A219"/>
    <mergeCell ref="B217:B219"/>
    <mergeCell ref="AY14:AY15"/>
    <mergeCell ref="AS14:AS15"/>
    <mergeCell ref="AT14:AT15"/>
    <mergeCell ref="AU14:AU15"/>
    <mergeCell ref="AV14:AV15"/>
    <mergeCell ref="AW14:AW15"/>
    <mergeCell ref="AX14:AX15"/>
    <mergeCell ref="AO13:AO15"/>
    <mergeCell ref="AP13:AP15"/>
    <mergeCell ref="AQ13:AT13"/>
    <mergeCell ref="AU13:AY13"/>
    <mergeCell ref="AQ14:AQ15"/>
    <mergeCell ref="AG13:AG15"/>
    <mergeCell ref="AR14:AR15"/>
    <mergeCell ref="AH13:AI13"/>
    <mergeCell ref="AJ13:AJ15"/>
    <mergeCell ref="AK13:AK15"/>
    <mergeCell ref="AL13:AL15"/>
    <mergeCell ref="AM13:AM15"/>
    <mergeCell ref="AN13:AN15"/>
    <mergeCell ref="AI14:AI15"/>
    <mergeCell ref="A13:A15"/>
    <mergeCell ref="A16:A18"/>
    <mergeCell ref="AH16:AH18"/>
    <mergeCell ref="AI16:AI18"/>
    <mergeCell ref="AJ16:AJ18"/>
    <mergeCell ref="AK16:AK18"/>
    <mergeCell ref="AB16:AB18"/>
    <mergeCell ref="AC16:AC18"/>
    <mergeCell ref="AD16:AD18"/>
    <mergeCell ref="AE16:AE18"/>
    <mergeCell ref="AF16:AF18"/>
    <mergeCell ref="E16:E18"/>
    <mergeCell ref="F16:F18"/>
    <mergeCell ref="G16:G18"/>
    <mergeCell ref="H16:H18"/>
    <mergeCell ref="I16:I18"/>
    <mergeCell ref="AB13:AB15"/>
    <mergeCell ref="AC13:AC15"/>
    <mergeCell ref="AD13:AD15"/>
    <mergeCell ref="AE13:AE15"/>
    <mergeCell ref="AF13:AF15"/>
    <mergeCell ref="Z13:Z15"/>
    <mergeCell ref="AA13:AA15"/>
    <mergeCell ref="AH14:AH15"/>
    <mergeCell ref="W16:W18"/>
    <mergeCell ref="J16:J18"/>
    <mergeCell ref="K16:K18"/>
    <mergeCell ref="L16:L18"/>
    <mergeCell ref="M16:M18"/>
    <mergeCell ref="V16:V18"/>
    <mergeCell ref="K13:K15"/>
    <mergeCell ref="L13:L15"/>
    <mergeCell ref="B13:B15"/>
    <mergeCell ref="C13:C15"/>
    <mergeCell ref="D13:D15"/>
    <mergeCell ref="E13:E15"/>
    <mergeCell ref="B16:B18"/>
    <mergeCell ref="AV16:AV18"/>
    <mergeCell ref="AW16:AW18"/>
    <mergeCell ref="X16:X18"/>
    <mergeCell ref="Y16:Y18"/>
    <mergeCell ref="Z16:Z18"/>
    <mergeCell ref="AA16:AA18"/>
    <mergeCell ref="AL16:AL18"/>
    <mergeCell ref="AM16:AM18"/>
    <mergeCell ref="AN16:AN18"/>
    <mergeCell ref="AO16:AO18"/>
    <mergeCell ref="AP16:AP18"/>
    <mergeCell ref="C16:C18"/>
    <mergeCell ref="D16:D18"/>
    <mergeCell ref="Y13:Y15"/>
    <mergeCell ref="S14:U14"/>
    <mergeCell ref="H13:H15"/>
    <mergeCell ref="I13:I15"/>
    <mergeCell ref="X13:X15"/>
    <mergeCell ref="J13:J15"/>
    <mergeCell ref="M13:M15"/>
    <mergeCell ref="N13:Q13"/>
    <mergeCell ref="N14:P14"/>
    <mergeCell ref="W13:W15"/>
    <mergeCell ref="F13:F15"/>
    <mergeCell ref="G13:G15"/>
    <mergeCell ref="R13:R15"/>
    <mergeCell ref="S13:V13"/>
    <mergeCell ref="AT19:AT21"/>
    <mergeCell ref="AU19:AU21"/>
    <mergeCell ref="AE19:AE21"/>
    <mergeCell ref="AF19:AF21"/>
    <mergeCell ref="AG19:AG21"/>
    <mergeCell ref="AH19:AH21"/>
    <mergeCell ref="AI19:AI21"/>
    <mergeCell ref="AG16:AG18"/>
    <mergeCell ref="AR19:AR21"/>
    <mergeCell ref="AS19:AS21"/>
    <mergeCell ref="AJ19:AJ21"/>
    <mergeCell ref="AK19:AK21"/>
    <mergeCell ref="AL19:AL21"/>
    <mergeCell ref="AM19:AM21"/>
    <mergeCell ref="AN19:AN21"/>
    <mergeCell ref="AW19:AW21"/>
    <mergeCell ref="AY19:AY21"/>
    <mergeCell ref="AV19:AV21"/>
    <mergeCell ref="AX19:AX21"/>
    <mergeCell ref="AX16:AX18"/>
    <mergeCell ref="AY16:AY18"/>
    <mergeCell ref="AQ16:AQ18"/>
    <mergeCell ref="AR16:AR18"/>
    <mergeCell ref="AS16:AS18"/>
    <mergeCell ref="AT16:AT18"/>
    <mergeCell ref="AU16:AU18"/>
    <mergeCell ref="AO19:AO21"/>
    <mergeCell ref="AP19:AP21"/>
    <mergeCell ref="AQ19:AQ21"/>
    <mergeCell ref="Z19:Z21"/>
    <mergeCell ref="AA19:AA21"/>
    <mergeCell ref="AB19:AB21"/>
    <mergeCell ref="AC19:AC21"/>
    <mergeCell ref="AD19:AD21"/>
    <mergeCell ref="A19:A21"/>
    <mergeCell ref="B19:B21"/>
    <mergeCell ref="C19:C21"/>
    <mergeCell ref="D19:D21"/>
    <mergeCell ref="E19:E21"/>
    <mergeCell ref="F19:F21"/>
    <mergeCell ref="K19:K21"/>
    <mergeCell ref="L19:L21"/>
    <mergeCell ref="W19:W21"/>
    <mergeCell ref="X19:X21"/>
    <mergeCell ref="Y19:Y21"/>
    <mergeCell ref="M19:M21"/>
    <mergeCell ref="V19:V21"/>
    <mergeCell ref="G19:G21"/>
    <mergeCell ref="H19:H21"/>
    <mergeCell ref="I19:I21"/>
    <mergeCell ref="J19:J21"/>
    <mergeCell ref="A52:A54"/>
    <mergeCell ref="B52:B54"/>
    <mergeCell ref="A55:A57"/>
    <mergeCell ref="B55:B57"/>
    <mergeCell ref="A58:A60"/>
    <mergeCell ref="B58:B60"/>
    <mergeCell ref="C22:C24"/>
    <mergeCell ref="C34:C36"/>
    <mergeCell ref="C46:C48"/>
    <mergeCell ref="C55:C57"/>
    <mergeCell ref="A37:A39"/>
    <mergeCell ref="B37:B39"/>
    <mergeCell ref="A40:A42"/>
    <mergeCell ref="B40:B42"/>
    <mergeCell ref="A43:A45"/>
    <mergeCell ref="B43:B45"/>
    <mergeCell ref="A46:A48"/>
    <mergeCell ref="B46:B48"/>
    <mergeCell ref="A49:A51"/>
    <mergeCell ref="B49:B51"/>
    <mergeCell ref="A28:A30"/>
    <mergeCell ref="B28:B30"/>
    <mergeCell ref="A31:A33"/>
    <mergeCell ref="B31:B33"/>
    <mergeCell ref="A34:A36"/>
    <mergeCell ref="B34:B36"/>
    <mergeCell ref="E34:E36"/>
    <mergeCell ref="C37:C39"/>
    <mergeCell ref="D37:D39"/>
    <mergeCell ref="E37:E39"/>
    <mergeCell ref="C40:C42"/>
    <mergeCell ref="D40:D42"/>
    <mergeCell ref="E40:E42"/>
    <mergeCell ref="C43:C45"/>
    <mergeCell ref="D43:D45"/>
    <mergeCell ref="E43:E45"/>
    <mergeCell ref="A22:A24"/>
    <mergeCell ref="B22:B24"/>
    <mergeCell ref="A25:A27"/>
    <mergeCell ref="B25:B27"/>
    <mergeCell ref="D22:D24"/>
    <mergeCell ref="E22:E24"/>
    <mergeCell ref="C25:C27"/>
    <mergeCell ref="D25:D27"/>
    <mergeCell ref="E25:E27"/>
    <mergeCell ref="D34:D36"/>
    <mergeCell ref="D55:D57"/>
    <mergeCell ref="E55:E57"/>
    <mergeCell ref="C58:C60"/>
    <mergeCell ref="D58:D60"/>
    <mergeCell ref="E58:E60"/>
    <mergeCell ref="F22:F24"/>
    <mergeCell ref="F25:F27"/>
    <mergeCell ref="F28:F30"/>
    <mergeCell ref="F31:F33"/>
    <mergeCell ref="F34:F36"/>
    <mergeCell ref="F37:F39"/>
    <mergeCell ref="F40:F42"/>
    <mergeCell ref="F43:F45"/>
    <mergeCell ref="F46:F48"/>
    <mergeCell ref="F49:F51"/>
    <mergeCell ref="F52:F54"/>
    <mergeCell ref="F55:F57"/>
    <mergeCell ref="F58:F60"/>
    <mergeCell ref="D46:D48"/>
    <mergeCell ref="E46:E48"/>
    <mergeCell ref="C49:C51"/>
    <mergeCell ref="D49:D51"/>
    <mergeCell ref="E49:E51"/>
    <mergeCell ref="C52:C54"/>
    <mergeCell ref="C28:C30"/>
    <mergeCell ref="D28:D30"/>
    <mergeCell ref="E28:E30"/>
    <mergeCell ref="C31:C33"/>
    <mergeCell ref="D31:D33"/>
    <mergeCell ref="E31:E33"/>
    <mergeCell ref="D52:D54"/>
    <mergeCell ref="E52:E54"/>
    <mergeCell ref="H46:H48"/>
    <mergeCell ref="I46:I48"/>
    <mergeCell ref="G31:G33"/>
    <mergeCell ref="H31:H33"/>
    <mergeCell ref="I31:I33"/>
    <mergeCell ref="G34:G36"/>
    <mergeCell ref="H34:H36"/>
    <mergeCell ref="I34:I36"/>
    <mergeCell ref="G37:G39"/>
    <mergeCell ref="H37:H39"/>
    <mergeCell ref="I37:I39"/>
    <mergeCell ref="G22:G24"/>
    <mergeCell ref="H22:H24"/>
    <mergeCell ref="I22:I24"/>
    <mergeCell ref="G25:G27"/>
    <mergeCell ref="H25:H27"/>
    <mergeCell ref="I25:I27"/>
    <mergeCell ref="G28:G30"/>
    <mergeCell ref="H28:H30"/>
    <mergeCell ref="I28:I30"/>
    <mergeCell ref="G55:G57"/>
    <mergeCell ref="H55:H57"/>
    <mergeCell ref="I55:I57"/>
    <mergeCell ref="G58:G60"/>
    <mergeCell ref="H58:H60"/>
    <mergeCell ref="I58:I60"/>
    <mergeCell ref="J22:J24"/>
    <mergeCell ref="J25:J27"/>
    <mergeCell ref="J28:J30"/>
    <mergeCell ref="J31:J33"/>
    <mergeCell ref="J34:J36"/>
    <mergeCell ref="J37:J39"/>
    <mergeCell ref="J40:J42"/>
    <mergeCell ref="J43:J45"/>
    <mergeCell ref="J46:J48"/>
    <mergeCell ref="J49:J51"/>
    <mergeCell ref="J52:J54"/>
    <mergeCell ref="J55:J57"/>
    <mergeCell ref="J58:J60"/>
    <mergeCell ref="G49:G51"/>
    <mergeCell ref="H49:H51"/>
    <mergeCell ref="I49:I51"/>
    <mergeCell ref="G52:G54"/>
    <mergeCell ref="H52:H54"/>
    <mergeCell ref="I52:I54"/>
    <mergeCell ref="G40:G42"/>
    <mergeCell ref="H40:H42"/>
    <mergeCell ref="I40:I42"/>
    <mergeCell ref="G43:G45"/>
    <mergeCell ref="H43:H45"/>
    <mergeCell ref="I43:I45"/>
    <mergeCell ref="G46:G48"/>
    <mergeCell ref="W46:W48"/>
    <mergeCell ref="V40:V42"/>
    <mergeCell ref="K31:K33"/>
    <mergeCell ref="L31:L33"/>
    <mergeCell ref="M31:M33"/>
    <mergeCell ref="K34:K36"/>
    <mergeCell ref="L34:L36"/>
    <mergeCell ref="M34:M36"/>
    <mergeCell ref="K37:K39"/>
    <mergeCell ref="L37:L39"/>
    <mergeCell ref="M37:M39"/>
    <mergeCell ref="V34:V36"/>
    <mergeCell ref="K22:K24"/>
    <mergeCell ref="L22:L24"/>
    <mergeCell ref="M22:M24"/>
    <mergeCell ref="K25:K27"/>
    <mergeCell ref="L25:L27"/>
    <mergeCell ref="M25:M27"/>
    <mergeCell ref="K28:K30"/>
    <mergeCell ref="L28:L30"/>
    <mergeCell ref="M28:M30"/>
    <mergeCell ref="W31:W33"/>
    <mergeCell ref="K55:K57"/>
    <mergeCell ref="L55:L57"/>
    <mergeCell ref="M55:M57"/>
    <mergeCell ref="K58:K60"/>
    <mergeCell ref="L58:L60"/>
    <mergeCell ref="M58:M60"/>
    <mergeCell ref="V55:V57"/>
    <mergeCell ref="W55:W57"/>
    <mergeCell ref="V58:V60"/>
    <mergeCell ref="W58:W60"/>
    <mergeCell ref="W34:W36"/>
    <mergeCell ref="V37:V39"/>
    <mergeCell ref="W37:W39"/>
    <mergeCell ref="K49:K51"/>
    <mergeCell ref="L49:L51"/>
    <mergeCell ref="M49:M51"/>
    <mergeCell ref="K52:K54"/>
    <mergeCell ref="L52:L54"/>
    <mergeCell ref="M52:M54"/>
    <mergeCell ref="K40:K42"/>
    <mergeCell ref="L40:L42"/>
    <mergeCell ref="M40:M42"/>
    <mergeCell ref="K43:K45"/>
    <mergeCell ref="L43:L45"/>
    <mergeCell ref="M43:M45"/>
    <mergeCell ref="K46:K48"/>
    <mergeCell ref="L46:L48"/>
    <mergeCell ref="M46:M48"/>
    <mergeCell ref="W40:W42"/>
    <mergeCell ref="V43:V45"/>
    <mergeCell ref="W43:W45"/>
    <mergeCell ref="V46:V48"/>
    <mergeCell ref="AA22:AA24"/>
    <mergeCell ref="X25:X27"/>
    <mergeCell ref="Y25:Y27"/>
    <mergeCell ref="Z25:Z27"/>
    <mergeCell ref="AA25:AA27"/>
    <mergeCell ref="X28:X30"/>
    <mergeCell ref="Y28:Y30"/>
    <mergeCell ref="Z28:Z30"/>
    <mergeCell ref="AA28:AA30"/>
    <mergeCell ref="X55:X57"/>
    <mergeCell ref="Y55:Y57"/>
    <mergeCell ref="Z55:Z57"/>
    <mergeCell ref="V49:V51"/>
    <mergeCell ref="W49:W51"/>
    <mergeCell ref="V52:V54"/>
    <mergeCell ref="W52:W54"/>
    <mergeCell ref="X22:X24"/>
    <mergeCell ref="Y22:Y24"/>
    <mergeCell ref="Z22:Z24"/>
    <mergeCell ref="X31:X33"/>
    <mergeCell ref="Y31:Y33"/>
    <mergeCell ref="Z31:Z33"/>
    <mergeCell ref="X40:X42"/>
    <mergeCell ref="Y40:Y42"/>
    <mergeCell ref="Z40:Z42"/>
    <mergeCell ref="V22:V24"/>
    <mergeCell ref="W22:W24"/>
    <mergeCell ref="V25:V27"/>
    <mergeCell ref="W25:W27"/>
    <mergeCell ref="V28:V30"/>
    <mergeCell ref="W28:W30"/>
    <mergeCell ref="V31:V33"/>
    <mergeCell ref="Y43:Y45"/>
    <mergeCell ref="Z43:Z45"/>
    <mergeCell ref="AA43:AA45"/>
    <mergeCell ref="X46:X48"/>
    <mergeCell ref="Y46:Y48"/>
    <mergeCell ref="Z46:Z48"/>
    <mergeCell ref="AA46:AA48"/>
    <mergeCell ref="X49:X51"/>
    <mergeCell ref="Y49:Y51"/>
    <mergeCell ref="Z49:Z51"/>
    <mergeCell ref="AA31:AA33"/>
    <mergeCell ref="X34:X36"/>
    <mergeCell ref="Y34:Y36"/>
    <mergeCell ref="Z34:Z36"/>
    <mergeCell ref="AA34:AA36"/>
    <mergeCell ref="X37:X39"/>
    <mergeCell ref="Y37:Y39"/>
    <mergeCell ref="Z37:Z39"/>
    <mergeCell ref="AA37:AA39"/>
    <mergeCell ref="AD49:AD51"/>
    <mergeCell ref="AA55:AA57"/>
    <mergeCell ref="X58:X60"/>
    <mergeCell ref="Y58:Y60"/>
    <mergeCell ref="Z58:Z60"/>
    <mergeCell ref="AA58:AA60"/>
    <mergeCell ref="AB22:AB24"/>
    <mergeCell ref="AC22:AC24"/>
    <mergeCell ref="AD22:AD24"/>
    <mergeCell ref="AB25:AB27"/>
    <mergeCell ref="AC25:AC27"/>
    <mergeCell ref="AD25:AD27"/>
    <mergeCell ref="AB28:AB30"/>
    <mergeCell ref="AC28:AC30"/>
    <mergeCell ref="AD28:AD30"/>
    <mergeCell ref="AB31:AB33"/>
    <mergeCell ref="AC31:AC33"/>
    <mergeCell ref="AD31:AD33"/>
    <mergeCell ref="AB34:AB36"/>
    <mergeCell ref="AC34:AC36"/>
    <mergeCell ref="AD34:AD36"/>
    <mergeCell ref="AB37:AB39"/>
    <mergeCell ref="AC37:AC39"/>
    <mergeCell ref="AD37:AD39"/>
    <mergeCell ref="AB40:AB42"/>
    <mergeCell ref="AA49:AA51"/>
    <mergeCell ref="X52:X54"/>
    <mergeCell ref="Y52:Y54"/>
    <mergeCell ref="Z52:Z54"/>
    <mergeCell ref="AA52:AA54"/>
    <mergeCell ref="AA40:AA42"/>
    <mergeCell ref="X43:X45"/>
    <mergeCell ref="AB58:AB60"/>
    <mergeCell ref="AC58:AC60"/>
    <mergeCell ref="AD58:AD60"/>
    <mergeCell ref="AE22:AE24"/>
    <mergeCell ref="AE25:AE27"/>
    <mergeCell ref="AE28:AE30"/>
    <mergeCell ref="AE31:AE33"/>
    <mergeCell ref="AE34:AE36"/>
    <mergeCell ref="AE37:AE39"/>
    <mergeCell ref="AE40:AE42"/>
    <mergeCell ref="AE43:AE45"/>
    <mergeCell ref="AE46:AE48"/>
    <mergeCell ref="AE49:AE51"/>
    <mergeCell ref="AE52:AE54"/>
    <mergeCell ref="AE55:AE57"/>
    <mergeCell ref="AE58:AE60"/>
    <mergeCell ref="AB52:AB54"/>
    <mergeCell ref="AC52:AC54"/>
    <mergeCell ref="AD52:AD54"/>
    <mergeCell ref="AB55:AB57"/>
    <mergeCell ref="AC55:AC57"/>
    <mergeCell ref="AD55:AD57"/>
    <mergeCell ref="AC40:AC42"/>
    <mergeCell ref="AD40:AD42"/>
    <mergeCell ref="AB43:AB45"/>
    <mergeCell ref="AC43:AC45"/>
    <mergeCell ref="AD43:AD45"/>
    <mergeCell ref="AB46:AB48"/>
    <mergeCell ref="AC46:AC48"/>
    <mergeCell ref="AD46:AD48"/>
    <mergeCell ref="AB49:AB51"/>
    <mergeCell ref="AC49:AC51"/>
    <mergeCell ref="AK28:AK30"/>
    <mergeCell ref="AK40:AK42"/>
    <mergeCell ref="AG58:AG60"/>
    <mergeCell ref="AH58:AH60"/>
    <mergeCell ref="AI58:AI60"/>
    <mergeCell ref="AF22:AF24"/>
    <mergeCell ref="AF25:AF27"/>
    <mergeCell ref="AF28:AF30"/>
    <mergeCell ref="AF31:AF33"/>
    <mergeCell ref="AF34:AF36"/>
    <mergeCell ref="AF37:AF39"/>
    <mergeCell ref="AF40:AF42"/>
    <mergeCell ref="AF43:AF45"/>
    <mergeCell ref="AF46:AF48"/>
    <mergeCell ref="AF49:AF51"/>
    <mergeCell ref="AF52:AF54"/>
    <mergeCell ref="AF55:AF57"/>
    <mergeCell ref="AF58:AF60"/>
    <mergeCell ref="AG49:AG51"/>
    <mergeCell ref="AH49:AH51"/>
    <mergeCell ref="AI49:AI51"/>
    <mergeCell ref="AG52:AG54"/>
    <mergeCell ref="AH52:AH54"/>
    <mergeCell ref="AI52:AI54"/>
    <mergeCell ref="AG40:AG42"/>
    <mergeCell ref="AH40:AH42"/>
    <mergeCell ref="AG37:AG39"/>
    <mergeCell ref="AH37:AH39"/>
    <mergeCell ref="AI37:AI39"/>
    <mergeCell ref="AG22:AG24"/>
    <mergeCell ref="AH22:AH24"/>
    <mergeCell ref="AI22:AI24"/>
    <mergeCell ref="AG55:AG57"/>
    <mergeCell ref="AH55:AH57"/>
    <mergeCell ref="AI55:AI57"/>
    <mergeCell ref="AI40:AI42"/>
    <mergeCell ref="AG43:AG45"/>
    <mergeCell ref="AH43:AH45"/>
    <mergeCell ref="AI43:AI45"/>
    <mergeCell ref="AG46:AG48"/>
    <mergeCell ref="AH46:AH48"/>
    <mergeCell ref="AI46:AI48"/>
    <mergeCell ref="AG31:AG33"/>
    <mergeCell ref="AH31:AH33"/>
    <mergeCell ref="AI31:AI33"/>
    <mergeCell ref="AG34:AG36"/>
    <mergeCell ref="AH34:AH36"/>
    <mergeCell ref="AI34:AI36"/>
    <mergeCell ref="AI25:AI27"/>
    <mergeCell ref="AG28:AG30"/>
    <mergeCell ref="AH28:AH30"/>
    <mergeCell ref="AI28:AI30"/>
    <mergeCell ref="AG25:AG27"/>
    <mergeCell ref="AH25:AH27"/>
    <mergeCell ref="AS22:AS24"/>
    <mergeCell ref="AT22:AT24"/>
    <mergeCell ref="AU22:AU24"/>
    <mergeCell ref="AV22:AV24"/>
    <mergeCell ref="AW22:AW24"/>
    <mergeCell ref="AX22:AX24"/>
    <mergeCell ref="AY22:AY24"/>
    <mergeCell ref="AJ25:AJ27"/>
    <mergeCell ref="AK25:AK27"/>
    <mergeCell ref="AL25:AL27"/>
    <mergeCell ref="AM25:AM27"/>
    <mergeCell ref="AN25:AN27"/>
    <mergeCell ref="AO25:AO27"/>
    <mergeCell ref="AP25:AP27"/>
    <mergeCell ref="AQ25:AQ27"/>
    <mergeCell ref="AR25:AR27"/>
    <mergeCell ref="AS25:AS27"/>
    <mergeCell ref="AT25:AT27"/>
    <mergeCell ref="AU25:AU27"/>
    <mergeCell ref="AV25:AV27"/>
    <mergeCell ref="AW25:AW27"/>
    <mergeCell ref="AX25:AX27"/>
    <mergeCell ref="AY25:AY27"/>
    <mergeCell ref="AJ22:AJ24"/>
    <mergeCell ref="AK22:AK24"/>
    <mergeCell ref="AL22:AL24"/>
    <mergeCell ref="AM22:AM24"/>
    <mergeCell ref="AN22:AN24"/>
    <mergeCell ref="AO22:AO24"/>
    <mergeCell ref="AP22:AP24"/>
    <mergeCell ref="AQ22:AQ24"/>
    <mergeCell ref="AR22:AR24"/>
    <mergeCell ref="AS28:AS30"/>
    <mergeCell ref="AL28:AL30"/>
    <mergeCell ref="AM28:AM30"/>
    <mergeCell ref="AN28:AN30"/>
    <mergeCell ref="AO28:AO30"/>
    <mergeCell ref="AP28:AP30"/>
    <mergeCell ref="AQ28:AQ30"/>
    <mergeCell ref="AR28:AR30"/>
    <mergeCell ref="AS34:AS36"/>
    <mergeCell ref="AT28:AT30"/>
    <mergeCell ref="AU28:AU30"/>
    <mergeCell ref="AV28:AV30"/>
    <mergeCell ref="AW28:AW30"/>
    <mergeCell ref="AX28:AX30"/>
    <mergeCell ref="AY28:AY30"/>
    <mergeCell ref="AJ31:AJ33"/>
    <mergeCell ref="AK31:AK33"/>
    <mergeCell ref="AL31:AL33"/>
    <mergeCell ref="AM31:AM33"/>
    <mergeCell ref="AN31:AN33"/>
    <mergeCell ref="AO31:AO33"/>
    <mergeCell ref="AP31:AP33"/>
    <mergeCell ref="AQ31:AQ33"/>
    <mergeCell ref="AR31:AR33"/>
    <mergeCell ref="AS31:AS33"/>
    <mergeCell ref="AT31:AT33"/>
    <mergeCell ref="AU31:AU33"/>
    <mergeCell ref="AV31:AV33"/>
    <mergeCell ref="AW31:AW33"/>
    <mergeCell ref="AX31:AX33"/>
    <mergeCell ref="AY31:AY33"/>
    <mergeCell ref="AJ28:AJ30"/>
    <mergeCell ref="AT34:AT36"/>
    <mergeCell ref="AU34:AU36"/>
    <mergeCell ref="AV34:AV36"/>
    <mergeCell ref="AW34:AW36"/>
    <mergeCell ref="AX34:AX36"/>
    <mergeCell ref="AY34:AY36"/>
    <mergeCell ref="AJ37:AJ39"/>
    <mergeCell ref="AK37:AK39"/>
    <mergeCell ref="AL37:AL39"/>
    <mergeCell ref="AM37:AM39"/>
    <mergeCell ref="AN37:AN39"/>
    <mergeCell ref="AO37:AO39"/>
    <mergeCell ref="AP37:AP39"/>
    <mergeCell ref="AQ37:AQ39"/>
    <mergeCell ref="AR37:AR39"/>
    <mergeCell ref="AS37:AS39"/>
    <mergeCell ref="AT37:AT39"/>
    <mergeCell ref="AU37:AU39"/>
    <mergeCell ref="AV37:AV39"/>
    <mergeCell ref="AW37:AW39"/>
    <mergeCell ref="AX37:AX39"/>
    <mergeCell ref="AY37:AY39"/>
    <mergeCell ref="AJ34:AJ36"/>
    <mergeCell ref="AK34:AK36"/>
    <mergeCell ref="AL34:AL36"/>
    <mergeCell ref="AM34:AM36"/>
    <mergeCell ref="AN34:AN36"/>
    <mergeCell ref="AO34:AO36"/>
    <mergeCell ref="AP34:AP36"/>
    <mergeCell ref="AQ34:AQ36"/>
    <mergeCell ref="AR34:AR36"/>
    <mergeCell ref="AS40:AS42"/>
    <mergeCell ref="AL40:AL42"/>
    <mergeCell ref="AM40:AM42"/>
    <mergeCell ref="AN40:AN42"/>
    <mergeCell ref="AO40:AO42"/>
    <mergeCell ref="AP40:AP42"/>
    <mergeCell ref="AQ40:AQ42"/>
    <mergeCell ref="AR40:AR42"/>
    <mergeCell ref="AS46:AS48"/>
    <mergeCell ref="AT40:AT42"/>
    <mergeCell ref="AU40:AU42"/>
    <mergeCell ref="AV40:AV42"/>
    <mergeCell ref="AW40:AW42"/>
    <mergeCell ref="AX40:AX42"/>
    <mergeCell ref="AY40:AY42"/>
    <mergeCell ref="AJ43:AJ45"/>
    <mergeCell ref="AK43:AK45"/>
    <mergeCell ref="AL43:AL45"/>
    <mergeCell ref="AM43:AM45"/>
    <mergeCell ref="AN43:AN45"/>
    <mergeCell ref="AO43:AO45"/>
    <mergeCell ref="AP43:AP45"/>
    <mergeCell ref="AQ43:AQ45"/>
    <mergeCell ref="AR43:AR45"/>
    <mergeCell ref="AS43:AS45"/>
    <mergeCell ref="AT43:AT45"/>
    <mergeCell ref="AU43:AU45"/>
    <mergeCell ref="AV43:AV45"/>
    <mergeCell ref="AW43:AW45"/>
    <mergeCell ref="AX43:AX45"/>
    <mergeCell ref="AY43:AY45"/>
    <mergeCell ref="AJ40:AJ42"/>
    <mergeCell ref="AT46:AT48"/>
    <mergeCell ref="AU46:AU48"/>
    <mergeCell ref="AV46:AV48"/>
    <mergeCell ref="AW46:AW48"/>
    <mergeCell ref="AX46:AX48"/>
    <mergeCell ref="AY46:AY48"/>
    <mergeCell ref="AJ49:AJ51"/>
    <mergeCell ref="AK49:AK51"/>
    <mergeCell ref="AL49:AL51"/>
    <mergeCell ref="AM49:AM51"/>
    <mergeCell ref="AN49:AN51"/>
    <mergeCell ref="AO49:AO51"/>
    <mergeCell ref="AP49:AP51"/>
    <mergeCell ref="AQ49:AQ51"/>
    <mergeCell ref="AR49:AR51"/>
    <mergeCell ref="AS49:AS51"/>
    <mergeCell ref="AT49:AT51"/>
    <mergeCell ref="AU49:AU51"/>
    <mergeCell ref="AV49:AV51"/>
    <mergeCell ref="AW49:AW51"/>
    <mergeCell ref="AX49:AX51"/>
    <mergeCell ref="AY49:AY51"/>
    <mergeCell ref="AJ46:AJ48"/>
    <mergeCell ref="AK46:AK48"/>
    <mergeCell ref="AL46:AL48"/>
    <mergeCell ref="AM46:AM48"/>
    <mergeCell ref="AN46:AN48"/>
    <mergeCell ref="AO46:AO48"/>
    <mergeCell ref="AP46:AP48"/>
    <mergeCell ref="AQ46:AQ48"/>
    <mergeCell ref="AR46:AR48"/>
    <mergeCell ref="AS52:AS54"/>
    <mergeCell ref="AS55:AS57"/>
    <mergeCell ref="AT52:AT54"/>
    <mergeCell ref="AU52:AU54"/>
    <mergeCell ref="AV52:AV54"/>
    <mergeCell ref="AW52:AW54"/>
    <mergeCell ref="AX52:AX54"/>
    <mergeCell ref="AY52:AY54"/>
    <mergeCell ref="AJ52:AJ54"/>
    <mergeCell ref="AK52:AK54"/>
    <mergeCell ref="AL52:AL54"/>
    <mergeCell ref="AM52:AM54"/>
    <mergeCell ref="AN52:AN54"/>
    <mergeCell ref="AO52:AO54"/>
    <mergeCell ref="AP52:AP54"/>
    <mergeCell ref="AQ52:AQ54"/>
    <mergeCell ref="AR52:AR54"/>
    <mergeCell ref="AT55:AT57"/>
    <mergeCell ref="AU55:AU57"/>
    <mergeCell ref="AV55:AV57"/>
    <mergeCell ref="AW55:AW57"/>
    <mergeCell ref="AX55:AX57"/>
    <mergeCell ref="AY55:AY57"/>
    <mergeCell ref="AJ58:AJ60"/>
    <mergeCell ref="AK58:AK60"/>
    <mergeCell ref="AL58:AL60"/>
    <mergeCell ref="AM58:AM60"/>
    <mergeCell ref="AN58:AN60"/>
    <mergeCell ref="AO58:AO60"/>
    <mergeCell ref="AP58:AP60"/>
    <mergeCell ref="AQ58:AQ60"/>
    <mergeCell ref="AR58:AR60"/>
    <mergeCell ref="AS58:AS60"/>
    <mergeCell ref="AT58:AT60"/>
    <mergeCell ref="AU58:AU60"/>
    <mergeCell ref="AV58:AV60"/>
    <mergeCell ref="AW58:AW60"/>
    <mergeCell ref="AX58:AX60"/>
    <mergeCell ref="AY58:AY60"/>
    <mergeCell ref="AJ55:AJ57"/>
    <mergeCell ref="AK55:AK57"/>
    <mergeCell ref="AL55:AL57"/>
    <mergeCell ref="AM55:AM57"/>
    <mergeCell ref="AN55:AN57"/>
    <mergeCell ref="AO55:AO57"/>
    <mergeCell ref="AP55:AP57"/>
    <mergeCell ref="AQ55:AQ57"/>
    <mergeCell ref="AR55:AR57"/>
    <mergeCell ref="A103:A105"/>
    <mergeCell ref="B103:B105"/>
    <mergeCell ref="A76:A78"/>
    <mergeCell ref="B76:B78"/>
    <mergeCell ref="A79:A81"/>
    <mergeCell ref="B79:B81"/>
    <mergeCell ref="A82:A84"/>
    <mergeCell ref="B82:B84"/>
    <mergeCell ref="A85:A87"/>
    <mergeCell ref="B85:B87"/>
    <mergeCell ref="A88:A90"/>
    <mergeCell ref="B88:B90"/>
    <mergeCell ref="A61:A63"/>
    <mergeCell ref="B61:B63"/>
    <mergeCell ref="A64:A66"/>
    <mergeCell ref="B64:B66"/>
    <mergeCell ref="A67:A69"/>
    <mergeCell ref="B67:B69"/>
    <mergeCell ref="A70:A72"/>
    <mergeCell ref="B70:B72"/>
    <mergeCell ref="A73:A75"/>
    <mergeCell ref="B73:B75"/>
    <mergeCell ref="A91:A93"/>
    <mergeCell ref="B91:B93"/>
    <mergeCell ref="A94:A96"/>
    <mergeCell ref="B94:B96"/>
    <mergeCell ref="A97:A99"/>
    <mergeCell ref="B97:B99"/>
    <mergeCell ref="A100:A102"/>
    <mergeCell ref="B100:B102"/>
    <mergeCell ref="D61:D63"/>
    <mergeCell ref="C64:C66"/>
    <mergeCell ref="D64:D66"/>
    <mergeCell ref="C67:C69"/>
    <mergeCell ref="D67:D69"/>
    <mergeCell ref="C70:C72"/>
    <mergeCell ref="D70:D72"/>
    <mergeCell ref="C73:C75"/>
    <mergeCell ref="D73:D75"/>
    <mergeCell ref="C76:C78"/>
    <mergeCell ref="D76:D78"/>
    <mergeCell ref="C79:C81"/>
    <mergeCell ref="D79:D81"/>
    <mergeCell ref="C82:C84"/>
    <mergeCell ref="D82:D84"/>
    <mergeCell ref="C85:C87"/>
    <mergeCell ref="D85:D87"/>
    <mergeCell ref="G91:G93"/>
    <mergeCell ref="H91:H93"/>
    <mergeCell ref="I91:I93"/>
    <mergeCell ref="G103:G105"/>
    <mergeCell ref="H103:H105"/>
    <mergeCell ref="I103:I105"/>
    <mergeCell ref="I85:I87"/>
    <mergeCell ref="F61:F63"/>
    <mergeCell ref="E64:E66"/>
    <mergeCell ref="F64:F66"/>
    <mergeCell ref="E67:E69"/>
    <mergeCell ref="F67:F69"/>
    <mergeCell ref="E70:E72"/>
    <mergeCell ref="F70:F72"/>
    <mergeCell ref="E73:E75"/>
    <mergeCell ref="F73:F75"/>
    <mergeCell ref="C103:C105"/>
    <mergeCell ref="D103:D105"/>
    <mergeCell ref="E61:E63"/>
    <mergeCell ref="E76:E78"/>
    <mergeCell ref="E91:E93"/>
    <mergeCell ref="C88:C90"/>
    <mergeCell ref="D88:D90"/>
    <mergeCell ref="C91:C93"/>
    <mergeCell ref="D91:D93"/>
    <mergeCell ref="C94:C96"/>
    <mergeCell ref="D94:D96"/>
    <mergeCell ref="C97:C99"/>
    <mergeCell ref="D97:D99"/>
    <mergeCell ref="C100:C102"/>
    <mergeCell ref="D100:D102"/>
    <mergeCell ref="C61:C63"/>
    <mergeCell ref="F91:F93"/>
    <mergeCell ref="E94:E96"/>
    <mergeCell ref="F94:F96"/>
    <mergeCell ref="E97:E99"/>
    <mergeCell ref="F97:F99"/>
    <mergeCell ref="E100:E102"/>
    <mergeCell ref="F100:F102"/>
    <mergeCell ref="E103:E105"/>
    <mergeCell ref="F103:F105"/>
    <mergeCell ref="F76:F78"/>
    <mergeCell ref="E79:E81"/>
    <mergeCell ref="F79:F81"/>
    <mergeCell ref="E82:E84"/>
    <mergeCell ref="F82:F84"/>
    <mergeCell ref="E85:E87"/>
    <mergeCell ref="F85:F87"/>
    <mergeCell ref="E88:E90"/>
    <mergeCell ref="F88:F90"/>
    <mergeCell ref="G79:G81"/>
    <mergeCell ref="H79:H81"/>
    <mergeCell ref="I79:I81"/>
    <mergeCell ref="J79:J81"/>
    <mergeCell ref="G61:G63"/>
    <mergeCell ref="H61:H63"/>
    <mergeCell ref="I61:I63"/>
    <mergeCell ref="J61:J63"/>
    <mergeCell ref="G64:G66"/>
    <mergeCell ref="H64:H66"/>
    <mergeCell ref="I64:I66"/>
    <mergeCell ref="J64:J66"/>
    <mergeCell ref="G67:G69"/>
    <mergeCell ref="H67:H69"/>
    <mergeCell ref="I67:I69"/>
    <mergeCell ref="J67:J69"/>
    <mergeCell ref="G70:G72"/>
    <mergeCell ref="H70:H72"/>
    <mergeCell ref="I70:I72"/>
    <mergeCell ref="J70:J72"/>
    <mergeCell ref="G73:G75"/>
    <mergeCell ref="H73:H75"/>
    <mergeCell ref="I73:I75"/>
    <mergeCell ref="K61:K63"/>
    <mergeCell ref="K73:K75"/>
    <mergeCell ref="K85:K87"/>
    <mergeCell ref="K97:K99"/>
    <mergeCell ref="G100:G102"/>
    <mergeCell ref="H100:H102"/>
    <mergeCell ref="I100:I102"/>
    <mergeCell ref="J100:J102"/>
    <mergeCell ref="J91:J93"/>
    <mergeCell ref="G94:G96"/>
    <mergeCell ref="H94:H96"/>
    <mergeCell ref="I94:I96"/>
    <mergeCell ref="J94:J96"/>
    <mergeCell ref="G97:G99"/>
    <mergeCell ref="H97:H99"/>
    <mergeCell ref="I97:I99"/>
    <mergeCell ref="J97:J99"/>
    <mergeCell ref="G82:G84"/>
    <mergeCell ref="H82:H84"/>
    <mergeCell ref="I82:I84"/>
    <mergeCell ref="J82:J84"/>
    <mergeCell ref="G85:G87"/>
    <mergeCell ref="H85:H87"/>
    <mergeCell ref="G88:G90"/>
    <mergeCell ref="H88:H90"/>
    <mergeCell ref="I88:I90"/>
    <mergeCell ref="J88:J90"/>
    <mergeCell ref="J73:J75"/>
    <mergeCell ref="G76:G78"/>
    <mergeCell ref="H76:H78"/>
    <mergeCell ref="I76:I78"/>
    <mergeCell ref="J76:J78"/>
    <mergeCell ref="K79:K81"/>
    <mergeCell ref="L79:L81"/>
    <mergeCell ref="M79:M81"/>
    <mergeCell ref="K82:K84"/>
    <mergeCell ref="L82:L84"/>
    <mergeCell ref="M82:M84"/>
    <mergeCell ref="K100:K102"/>
    <mergeCell ref="K103:K105"/>
    <mergeCell ref="J85:J87"/>
    <mergeCell ref="K64:K66"/>
    <mergeCell ref="L64:L66"/>
    <mergeCell ref="M64:M66"/>
    <mergeCell ref="K67:K69"/>
    <mergeCell ref="L67:L69"/>
    <mergeCell ref="M67:M69"/>
    <mergeCell ref="K70:K72"/>
    <mergeCell ref="L70:L72"/>
    <mergeCell ref="M70:M72"/>
    <mergeCell ref="V85:V87"/>
    <mergeCell ref="V88:V90"/>
    <mergeCell ref="V91:V93"/>
    <mergeCell ref="V94:V96"/>
    <mergeCell ref="V97:V99"/>
    <mergeCell ref="V100:V102"/>
    <mergeCell ref="V103:V105"/>
    <mergeCell ref="L97:L99"/>
    <mergeCell ref="M97:M99"/>
    <mergeCell ref="L100:L102"/>
    <mergeCell ref="M100:M102"/>
    <mergeCell ref="L103:L105"/>
    <mergeCell ref="M103:M105"/>
    <mergeCell ref="L61:L63"/>
    <mergeCell ref="M61:M63"/>
    <mergeCell ref="J103:J105"/>
    <mergeCell ref="L85:L87"/>
    <mergeCell ref="M85:M87"/>
    <mergeCell ref="K88:K90"/>
    <mergeCell ref="L88:L90"/>
    <mergeCell ref="M88:M90"/>
    <mergeCell ref="K91:K93"/>
    <mergeCell ref="L91:L93"/>
    <mergeCell ref="M91:M93"/>
    <mergeCell ref="K94:K96"/>
    <mergeCell ref="L94:L96"/>
    <mergeCell ref="M94:M96"/>
    <mergeCell ref="L73:L75"/>
    <mergeCell ref="M73:M75"/>
    <mergeCell ref="K76:K78"/>
    <mergeCell ref="L76:L78"/>
    <mergeCell ref="M76:M78"/>
    <mergeCell ref="W61:W63"/>
    <mergeCell ref="X61:X63"/>
    <mergeCell ref="Y61:Y63"/>
    <mergeCell ref="Z61:Z63"/>
    <mergeCell ref="AA61:AA63"/>
    <mergeCell ref="AB61:AB63"/>
    <mergeCell ref="AC61:AC63"/>
    <mergeCell ref="AD61:AD63"/>
    <mergeCell ref="AE61:AE63"/>
    <mergeCell ref="V61:V63"/>
    <mergeCell ref="V64:V66"/>
    <mergeCell ref="V67:V69"/>
    <mergeCell ref="V70:V72"/>
    <mergeCell ref="V73:V75"/>
    <mergeCell ref="V76:V78"/>
    <mergeCell ref="V79:V81"/>
    <mergeCell ref="V82:V84"/>
    <mergeCell ref="W67:W69"/>
    <mergeCell ref="X67:X69"/>
    <mergeCell ref="Y67:Y69"/>
    <mergeCell ref="Z67:Z69"/>
    <mergeCell ref="AA67:AA69"/>
    <mergeCell ref="AB67:AB69"/>
    <mergeCell ref="AC67:AC69"/>
    <mergeCell ref="AD67:AD69"/>
    <mergeCell ref="AE67:AE69"/>
    <mergeCell ref="W64:W66"/>
    <mergeCell ref="X64:X66"/>
    <mergeCell ref="Y64:Y66"/>
    <mergeCell ref="Z64:Z66"/>
    <mergeCell ref="AA64:AA66"/>
    <mergeCell ref="AB64:AB66"/>
    <mergeCell ref="AC64:AC66"/>
    <mergeCell ref="AD64:AD66"/>
    <mergeCell ref="AE64:AE66"/>
    <mergeCell ref="W73:W75"/>
    <mergeCell ref="X73:X75"/>
    <mergeCell ref="Y73:Y75"/>
    <mergeCell ref="Z73:Z75"/>
    <mergeCell ref="AA73:AA75"/>
    <mergeCell ref="AB73:AB75"/>
    <mergeCell ref="AC73:AC75"/>
    <mergeCell ref="AD73:AD75"/>
    <mergeCell ref="AE73:AE75"/>
    <mergeCell ref="W70:W72"/>
    <mergeCell ref="X70:X72"/>
    <mergeCell ref="Y70:Y72"/>
    <mergeCell ref="Z70:Z72"/>
    <mergeCell ref="AA70:AA72"/>
    <mergeCell ref="AB70:AB72"/>
    <mergeCell ref="AC70:AC72"/>
    <mergeCell ref="AD70:AD72"/>
    <mergeCell ref="AE70:AE72"/>
    <mergeCell ref="W79:W81"/>
    <mergeCell ref="X79:X81"/>
    <mergeCell ref="Y79:Y81"/>
    <mergeCell ref="Z79:Z81"/>
    <mergeCell ref="AA79:AA81"/>
    <mergeCell ref="AB79:AB81"/>
    <mergeCell ref="AC79:AC81"/>
    <mergeCell ref="AD79:AD81"/>
    <mergeCell ref="AE79:AE81"/>
    <mergeCell ref="W76:W78"/>
    <mergeCell ref="X76:X78"/>
    <mergeCell ref="Y76:Y78"/>
    <mergeCell ref="Z76:Z78"/>
    <mergeCell ref="AA76:AA78"/>
    <mergeCell ref="AB76:AB78"/>
    <mergeCell ref="AC76:AC78"/>
    <mergeCell ref="AD76:AD78"/>
    <mergeCell ref="AE76:AE78"/>
    <mergeCell ref="W85:W87"/>
    <mergeCell ref="X85:X87"/>
    <mergeCell ref="Y85:Y87"/>
    <mergeCell ref="Z85:Z87"/>
    <mergeCell ref="AA85:AA87"/>
    <mergeCell ref="AB85:AB87"/>
    <mergeCell ref="AC85:AC87"/>
    <mergeCell ref="AD85:AD87"/>
    <mergeCell ref="AE85:AE87"/>
    <mergeCell ref="W82:W84"/>
    <mergeCell ref="X82:X84"/>
    <mergeCell ref="Y82:Y84"/>
    <mergeCell ref="Z82:Z84"/>
    <mergeCell ref="AA82:AA84"/>
    <mergeCell ref="AB82:AB84"/>
    <mergeCell ref="AC82:AC84"/>
    <mergeCell ref="AD82:AD84"/>
    <mergeCell ref="AE82:AE84"/>
    <mergeCell ref="W91:W93"/>
    <mergeCell ref="X91:X93"/>
    <mergeCell ref="Y91:Y93"/>
    <mergeCell ref="Z91:Z93"/>
    <mergeCell ref="AA91:AA93"/>
    <mergeCell ref="AB91:AB93"/>
    <mergeCell ref="AC91:AC93"/>
    <mergeCell ref="AD91:AD93"/>
    <mergeCell ref="AE91:AE93"/>
    <mergeCell ref="W88:W90"/>
    <mergeCell ref="X88:X90"/>
    <mergeCell ref="Y88:Y90"/>
    <mergeCell ref="Z88:Z90"/>
    <mergeCell ref="AA88:AA90"/>
    <mergeCell ref="AB88:AB90"/>
    <mergeCell ref="AC88:AC90"/>
    <mergeCell ref="AD88:AD90"/>
    <mergeCell ref="AE88:AE90"/>
    <mergeCell ref="AB100:AB102"/>
    <mergeCell ref="AC100:AC102"/>
    <mergeCell ref="AD100:AD102"/>
    <mergeCell ref="AE100:AE102"/>
    <mergeCell ref="W97:W99"/>
    <mergeCell ref="X97:X99"/>
    <mergeCell ref="Y97:Y99"/>
    <mergeCell ref="Z97:Z99"/>
    <mergeCell ref="AA97:AA99"/>
    <mergeCell ref="AB97:AB99"/>
    <mergeCell ref="AC97:AC99"/>
    <mergeCell ref="AD97:AD99"/>
    <mergeCell ref="AE97:AE99"/>
    <mergeCell ref="W94:W96"/>
    <mergeCell ref="X94:X96"/>
    <mergeCell ref="Y94:Y96"/>
    <mergeCell ref="Z94:Z96"/>
    <mergeCell ref="AA94:AA96"/>
    <mergeCell ref="AB94:AB96"/>
    <mergeCell ref="AC94:AC96"/>
    <mergeCell ref="AD94:AD96"/>
    <mergeCell ref="AE94:AE96"/>
    <mergeCell ref="AG76:AG78"/>
    <mergeCell ref="AH76:AH78"/>
    <mergeCell ref="AI76:AI78"/>
    <mergeCell ref="AG97:AG99"/>
    <mergeCell ref="AH97:AH99"/>
    <mergeCell ref="AI97:AI99"/>
    <mergeCell ref="AG100:AG102"/>
    <mergeCell ref="AH100:AH102"/>
    <mergeCell ref="AI100:AI102"/>
    <mergeCell ref="AG103:AG105"/>
    <mergeCell ref="AH103:AH105"/>
    <mergeCell ref="AI103:AI105"/>
    <mergeCell ref="AF88:AF90"/>
    <mergeCell ref="AF91:AF93"/>
    <mergeCell ref="AF94:AF96"/>
    <mergeCell ref="AF97:AF99"/>
    <mergeCell ref="AF100:AF102"/>
    <mergeCell ref="AH61:AH63"/>
    <mergeCell ref="AI61:AI63"/>
    <mergeCell ref="AG64:AG66"/>
    <mergeCell ref="AH64:AH66"/>
    <mergeCell ref="AI64:AI66"/>
    <mergeCell ref="AG67:AG69"/>
    <mergeCell ref="AH67:AH69"/>
    <mergeCell ref="AI67:AI69"/>
    <mergeCell ref="AG88:AG90"/>
    <mergeCell ref="AH88:AH90"/>
    <mergeCell ref="AI88:AI90"/>
    <mergeCell ref="AG91:AG93"/>
    <mergeCell ref="AH91:AH93"/>
    <mergeCell ref="AI91:AI93"/>
    <mergeCell ref="AG94:AG96"/>
    <mergeCell ref="AH94:AH96"/>
    <mergeCell ref="AI94:AI96"/>
    <mergeCell ref="AG79:AG81"/>
    <mergeCell ref="AH79:AH81"/>
    <mergeCell ref="AI79:AI81"/>
    <mergeCell ref="AG82:AG84"/>
    <mergeCell ref="AH82:AH84"/>
    <mergeCell ref="AI82:AI84"/>
    <mergeCell ref="AG85:AG87"/>
    <mergeCell ref="AH85:AH87"/>
    <mergeCell ref="AI85:AI87"/>
    <mergeCell ref="AG70:AG72"/>
    <mergeCell ref="AH70:AH72"/>
    <mergeCell ref="AI70:AI72"/>
    <mergeCell ref="AG73:AG75"/>
    <mergeCell ref="AH73:AH75"/>
    <mergeCell ref="AI73:AI75"/>
    <mergeCell ref="AF61:AF63"/>
    <mergeCell ref="AF64:AF66"/>
    <mergeCell ref="AF67:AF69"/>
    <mergeCell ref="AF70:AF72"/>
    <mergeCell ref="AF73:AF75"/>
    <mergeCell ref="AF76:AF78"/>
    <mergeCell ref="AF79:AF81"/>
    <mergeCell ref="AF82:AF84"/>
    <mergeCell ref="AF85:AF87"/>
    <mergeCell ref="AS61:AS63"/>
    <mergeCell ref="AT61:AT63"/>
    <mergeCell ref="AU61:AU63"/>
    <mergeCell ref="AV61:AV63"/>
    <mergeCell ref="AW61:AW63"/>
    <mergeCell ref="AX61:AX63"/>
    <mergeCell ref="AY61:AY63"/>
    <mergeCell ref="AJ64:AJ66"/>
    <mergeCell ref="AK64:AK66"/>
    <mergeCell ref="AL64:AL66"/>
    <mergeCell ref="AM64:AM66"/>
    <mergeCell ref="AN64:AN66"/>
    <mergeCell ref="AO64:AO66"/>
    <mergeCell ref="AP64:AP66"/>
    <mergeCell ref="AQ64:AQ66"/>
    <mergeCell ref="AR64:AR66"/>
    <mergeCell ref="AS64:AS66"/>
    <mergeCell ref="AT64:AT66"/>
    <mergeCell ref="AU64:AU66"/>
    <mergeCell ref="AV64:AV66"/>
    <mergeCell ref="AW64:AW66"/>
    <mergeCell ref="AX64:AX66"/>
    <mergeCell ref="AG61:AG63"/>
    <mergeCell ref="AJ67:AJ69"/>
    <mergeCell ref="AK67:AK69"/>
    <mergeCell ref="AL67:AL69"/>
    <mergeCell ref="AM67:AM69"/>
    <mergeCell ref="AN67:AN69"/>
    <mergeCell ref="AO67:AO69"/>
    <mergeCell ref="AP67:AP69"/>
    <mergeCell ref="AQ67:AQ69"/>
    <mergeCell ref="AR67:AR69"/>
    <mergeCell ref="AY64:AY66"/>
    <mergeCell ref="AJ61:AJ63"/>
    <mergeCell ref="AK61:AK63"/>
    <mergeCell ref="AL61:AL63"/>
    <mergeCell ref="AM61:AM63"/>
    <mergeCell ref="AN61:AN63"/>
    <mergeCell ref="AO61:AO63"/>
    <mergeCell ref="AP61:AP63"/>
    <mergeCell ref="AQ61:AQ63"/>
    <mergeCell ref="AR61:AR63"/>
    <mergeCell ref="AS67:AS69"/>
    <mergeCell ref="AT67:AT69"/>
    <mergeCell ref="AU67:AU69"/>
    <mergeCell ref="AV67:AV69"/>
    <mergeCell ref="AW67:AW69"/>
    <mergeCell ref="AX67:AX69"/>
    <mergeCell ref="AY67:AY69"/>
    <mergeCell ref="AS76:AS78"/>
    <mergeCell ref="AT76:AT78"/>
    <mergeCell ref="AU76:AU78"/>
    <mergeCell ref="AV76:AV78"/>
    <mergeCell ref="AW76:AW78"/>
    <mergeCell ref="AX76:AX78"/>
    <mergeCell ref="AY76:AY78"/>
    <mergeCell ref="AJ73:AJ75"/>
    <mergeCell ref="AK73:AK75"/>
    <mergeCell ref="AL73:AL75"/>
    <mergeCell ref="AM73:AM75"/>
    <mergeCell ref="AN73:AN75"/>
    <mergeCell ref="AO73:AO75"/>
    <mergeCell ref="AP73:AP75"/>
    <mergeCell ref="AQ73:AQ75"/>
    <mergeCell ref="AR73:AR75"/>
    <mergeCell ref="AJ70:AJ72"/>
    <mergeCell ref="AK70:AK72"/>
    <mergeCell ref="AL70:AL72"/>
    <mergeCell ref="AM70:AM72"/>
    <mergeCell ref="AN70:AN72"/>
    <mergeCell ref="AO70:AO72"/>
    <mergeCell ref="AP70:AP72"/>
    <mergeCell ref="AQ70:AQ72"/>
    <mergeCell ref="AR70:AR72"/>
    <mergeCell ref="AS70:AS72"/>
    <mergeCell ref="AT70:AT72"/>
    <mergeCell ref="AU70:AU72"/>
    <mergeCell ref="AV70:AV72"/>
    <mergeCell ref="AW70:AW72"/>
    <mergeCell ref="AX70:AX72"/>
    <mergeCell ref="AY70:AY72"/>
    <mergeCell ref="AS82:AS84"/>
    <mergeCell ref="AT82:AT84"/>
    <mergeCell ref="AU82:AU84"/>
    <mergeCell ref="AV82:AV84"/>
    <mergeCell ref="AW82:AW84"/>
    <mergeCell ref="AX82:AX84"/>
    <mergeCell ref="AY82:AY84"/>
    <mergeCell ref="AJ79:AJ81"/>
    <mergeCell ref="AK79:AK81"/>
    <mergeCell ref="AL79:AL81"/>
    <mergeCell ref="AM79:AM81"/>
    <mergeCell ref="AN79:AN81"/>
    <mergeCell ref="AO79:AO81"/>
    <mergeCell ref="AP79:AP81"/>
    <mergeCell ref="AQ79:AQ81"/>
    <mergeCell ref="AR79:AR81"/>
    <mergeCell ref="AS73:AS75"/>
    <mergeCell ref="AT73:AT75"/>
    <mergeCell ref="AU73:AU75"/>
    <mergeCell ref="AV73:AV75"/>
    <mergeCell ref="AW73:AW75"/>
    <mergeCell ref="AX73:AX75"/>
    <mergeCell ref="AY73:AY75"/>
    <mergeCell ref="AJ76:AJ78"/>
    <mergeCell ref="AK76:AK78"/>
    <mergeCell ref="AL76:AL78"/>
    <mergeCell ref="AM76:AM78"/>
    <mergeCell ref="AN76:AN78"/>
    <mergeCell ref="AO76:AO78"/>
    <mergeCell ref="AP76:AP78"/>
    <mergeCell ref="AQ76:AQ78"/>
    <mergeCell ref="AR76:AR78"/>
    <mergeCell ref="AS88:AS90"/>
    <mergeCell ref="AT88:AT90"/>
    <mergeCell ref="AU88:AU90"/>
    <mergeCell ref="AV88:AV90"/>
    <mergeCell ref="AW88:AW90"/>
    <mergeCell ref="AX88:AX90"/>
    <mergeCell ref="AY88:AY90"/>
    <mergeCell ref="AJ85:AJ87"/>
    <mergeCell ref="AK85:AK87"/>
    <mergeCell ref="AL85:AL87"/>
    <mergeCell ref="AM85:AM87"/>
    <mergeCell ref="AN85:AN87"/>
    <mergeCell ref="AO85:AO87"/>
    <mergeCell ref="AP85:AP87"/>
    <mergeCell ref="AQ85:AQ87"/>
    <mergeCell ref="AR85:AR87"/>
    <mergeCell ref="AS79:AS81"/>
    <mergeCell ref="AT79:AT81"/>
    <mergeCell ref="AU79:AU81"/>
    <mergeCell ref="AV79:AV81"/>
    <mergeCell ref="AW79:AW81"/>
    <mergeCell ref="AX79:AX81"/>
    <mergeCell ref="AY79:AY81"/>
    <mergeCell ref="AJ82:AJ84"/>
    <mergeCell ref="AK82:AK84"/>
    <mergeCell ref="AL82:AL84"/>
    <mergeCell ref="AM82:AM84"/>
    <mergeCell ref="AN82:AN84"/>
    <mergeCell ref="AO82:AO84"/>
    <mergeCell ref="AP82:AP84"/>
    <mergeCell ref="AQ82:AQ84"/>
    <mergeCell ref="AR82:AR84"/>
    <mergeCell ref="AS91:AS93"/>
    <mergeCell ref="AT91:AT93"/>
    <mergeCell ref="AU91:AU93"/>
    <mergeCell ref="AV91:AV93"/>
    <mergeCell ref="AW91:AW93"/>
    <mergeCell ref="AX91:AX93"/>
    <mergeCell ref="AY91:AY93"/>
    <mergeCell ref="AJ91:AJ93"/>
    <mergeCell ref="AK91:AK93"/>
    <mergeCell ref="AL91:AL93"/>
    <mergeCell ref="AM91:AM93"/>
    <mergeCell ref="AN91:AN93"/>
    <mergeCell ref="AO91:AO93"/>
    <mergeCell ref="AP91:AP93"/>
    <mergeCell ref="AQ91:AQ93"/>
    <mergeCell ref="AR91:AR93"/>
    <mergeCell ref="AS85:AS87"/>
    <mergeCell ref="AT85:AT87"/>
    <mergeCell ref="AU85:AU87"/>
    <mergeCell ref="AV85:AV87"/>
    <mergeCell ref="AW85:AW87"/>
    <mergeCell ref="AX85:AX87"/>
    <mergeCell ref="AY85:AY87"/>
    <mergeCell ref="AJ88:AJ90"/>
    <mergeCell ref="AK88:AK90"/>
    <mergeCell ref="AL88:AL90"/>
    <mergeCell ref="AM88:AM90"/>
    <mergeCell ref="AN88:AN90"/>
    <mergeCell ref="AO88:AO90"/>
    <mergeCell ref="AP88:AP90"/>
    <mergeCell ref="AQ88:AQ90"/>
    <mergeCell ref="AR88:AR90"/>
    <mergeCell ref="AS94:AS96"/>
    <mergeCell ref="AT94:AT96"/>
    <mergeCell ref="AU94:AU96"/>
    <mergeCell ref="AV94:AV96"/>
    <mergeCell ref="AW94:AW96"/>
    <mergeCell ref="AX94:AX96"/>
    <mergeCell ref="AY94:AY96"/>
    <mergeCell ref="AJ97:AJ99"/>
    <mergeCell ref="AK97:AK99"/>
    <mergeCell ref="AL97:AL99"/>
    <mergeCell ref="AM97:AM99"/>
    <mergeCell ref="AN97:AN99"/>
    <mergeCell ref="AO97:AO99"/>
    <mergeCell ref="AP97:AP99"/>
    <mergeCell ref="AQ97:AQ99"/>
    <mergeCell ref="AR97:AR99"/>
    <mergeCell ref="AS97:AS99"/>
    <mergeCell ref="AT97:AT99"/>
    <mergeCell ref="AU97:AU99"/>
    <mergeCell ref="AV97:AV99"/>
    <mergeCell ref="AW97:AW99"/>
    <mergeCell ref="AX97:AX99"/>
    <mergeCell ref="AY97:AY99"/>
    <mergeCell ref="AJ94:AJ96"/>
    <mergeCell ref="AK94:AK96"/>
    <mergeCell ref="AL94:AL96"/>
    <mergeCell ref="AM94:AM96"/>
    <mergeCell ref="AN94:AN96"/>
    <mergeCell ref="AO94:AO96"/>
    <mergeCell ref="AP94:AP96"/>
    <mergeCell ref="AQ94:AQ96"/>
    <mergeCell ref="AR94:AR96"/>
    <mergeCell ref="AW100:AW102"/>
    <mergeCell ref="AX100:AX102"/>
    <mergeCell ref="AY100:AY102"/>
    <mergeCell ref="AJ103:AJ105"/>
    <mergeCell ref="AK103:AK105"/>
    <mergeCell ref="AL103:AL105"/>
    <mergeCell ref="AM103:AM105"/>
    <mergeCell ref="AN103:AN105"/>
    <mergeCell ref="AO103:AO105"/>
    <mergeCell ref="AP103:AP105"/>
    <mergeCell ref="AQ103:AQ105"/>
    <mergeCell ref="AR103:AR105"/>
    <mergeCell ref="AS103:AS105"/>
    <mergeCell ref="AT103:AT105"/>
    <mergeCell ref="AU103:AU105"/>
    <mergeCell ref="AV103:AV105"/>
    <mergeCell ref="AW103:AW105"/>
    <mergeCell ref="AX103:AX105"/>
    <mergeCell ref="AY103:AY105"/>
    <mergeCell ref="AJ100:AJ102"/>
    <mergeCell ref="AK100:AK102"/>
    <mergeCell ref="AL100:AL102"/>
    <mergeCell ref="AM100:AM102"/>
    <mergeCell ref="AN100:AN102"/>
    <mergeCell ref="AO100:AO102"/>
    <mergeCell ref="AP100:AP102"/>
    <mergeCell ref="AQ100:AQ102"/>
    <mergeCell ref="AR100:AR102"/>
    <mergeCell ref="B112:B114"/>
    <mergeCell ref="A115:A117"/>
    <mergeCell ref="B115:B117"/>
    <mergeCell ref="A118:A120"/>
    <mergeCell ref="B118:B120"/>
    <mergeCell ref="A121:A123"/>
    <mergeCell ref="B121:B123"/>
    <mergeCell ref="A124:A126"/>
    <mergeCell ref="B124:B126"/>
    <mergeCell ref="A127:A129"/>
    <mergeCell ref="B127:B129"/>
    <mergeCell ref="A130:A132"/>
    <mergeCell ref="B130:B132"/>
    <mergeCell ref="AS100:AS102"/>
    <mergeCell ref="AT100:AT102"/>
    <mergeCell ref="AU100:AU102"/>
    <mergeCell ref="AV100:AV102"/>
    <mergeCell ref="AF103:AF105"/>
    <mergeCell ref="W103:W105"/>
    <mergeCell ref="X103:X105"/>
    <mergeCell ref="Y103:Y105"/>
    <mergeCell ref="Z103:Z105"/>
    <mergeCell ref="AA103:AA105"/>
    <mergeCell ref="AB103:AB105"/>
    <mergeCell ref="AC103:AC105"/>
    <mergeCell ref="AD103:AD105"/>
    <mergeCell ref="AE103:AE105"/>
    <mergeCell ref="W100:W102"/>
    <mergeCell ref="X100:X102"/>
    <mergeCell ref="Y100:Y102"/>
    <mergeCell ref="Z100:Z102"/>
    <mergeCell ref="AA100:AA102"/>
    <mergeCell ref="A133:A135"/>
    <mergeCell ref="B133:B135"/>
    <mergeCell ref="A136:A138"/>
    <mergeCell ref="B136:B138"/>
    <mergeCell ref="C136:C138"/>
    <mergeCell ref="D136:D138"/>
    <mergeCell ref="E136:E138"/>
    <mergeCell ref="A139:A141"/>
    <mergeCell ref="B139:B141"/>
    <mergeCell ref="C106:C108"/>
    <mergeCell ref="D106:D108"/>
    <mergeCell ref="E106:E108"/>
    <mergeCell ref="C109:C111"/>
    <mergeCell ref="D109:D111"/>
    <mergeCell ref="E109:E111"/>
    <mergeCell ref="C112:C114"/>
    <mergeCell ref="D112:D114"/>
    <mergeCell ref="E112:E114"/>
    <mergeCell ref="C115:C117"/>
    <mergeCell ref="D115:D117"/>
    <mergeCell ref="E115:E117"/>
    <mergeCell ref="C118:C120"/>
    <mergeCell ref="D118:D120"/>
    <mergeCell ref="E118:E120"/>
    <mergeCell ref="C121:C123"/>
    <mergeCell ref="D121:D123"/>
    <mergeCell ref="E121:E123"/>
    <mergeCell ref="A106:A108"/>
    <mergeCell ref="B106:B108"/>
    <mergeCell ref="A109:A111"/>
    <mergeCell ref="B109:B111"/>
    <mergeCell ref="A112:A114"/>
    <mergeCell ref="C139:C141"/>
    <mergeCell ref="D139:D141"/>
    <mergeCell ref="E139:E141"/>
    <mergeCell ref="F106:F108"/>
    <mergeCell ref="F109:F111"/>
    <mergeCell ref="F112:F114"/>
    <mergeCell ref="F115:F117"/>
    <mergeCell ref="F118:F120"/>
    <mergeCell ref="F121:F123"/>
    <mergeCell ref="F124:F126"/>
    <mergeCell ref="F127:F129"/>
    <mergeCell ref="F130:F132"/>
    <mergeCell ref="F133:F135"/>
    <mergeCell ref="F136:F138"/>
    <mergeCell ref="F139:F141"/>
    <mergeCell ref="C124:C126"/>
    <mergeCell ref="D124:D126"/>
    <mergeCell ref="E124:E126"/>
    <mergeCell ref="C127:C129"/>
    <mergeCell ref="D127:D129"/>
    <mergeCell ref="E127:E129"/>
    <mergeCell ref="C130:C132"/>
    <mergeCell ref="D130:D132"/>
    <mergeCell ref="E130:E132"/>
    <mergeCell ref="C133:C135"/>
    <mergeCell ref="D133:D135"/>
    <mergeCell ref="E133:E135"/>
    <mergeCell ref="G106:G108"/>
    <mergeCell ref="H106:H108"/>
    <mergeCell ref="I106:I108"/>
    <mergeCell ref="J106:J108"/>
    <mergeCell ref="K106:K108"/>
    <mergeCell ref="L106:L108"/>
    <mergeCell ref="M106:M108"/>
    <mergeCell ref="G109:G111"/>
    <mergeCell ref="H109:H111"/>
    <mergeCell ref="I109:I111"/>
    <mergeCell ref="J109:J111"/>
    <mergeCell ref="K109:K111"/>
    <mergeCell ref="L109:L111"/>
    <mergeCell ref="M109:M111"/>
    <mergeCell ref="G112:G114"/>
    <mergeCell ref="H112:H114"/>
    <mergeCell ref="I112:I114"/>
    <mergeCell ref="J112:J114"/>
    <mergeCell ref="K112:K114"/>
    <mergeCell ref="L112:L114"/>
    <mergeCell ref="M112:M114"/>
    <mergeCell ref="G115:G117"/>
    <mergeCell ref="H115:H117"/>
    <mergeCell ref="I115:I117"/>
    <mergeCell ref="J115:J117"/>
    <mergeCell ref="K115:K117"/>
    <mergeCell ref="L115:L117"/>
    <mergeCell ref="M115:M117"/>
    <mergeCell ref="G118:G120"/>
    <mergeCell ref="H118:H120"/>
    <mergeCell ref="I118:I120"/>
    <mergeCell ref="J118:J120"/>
    <mergeCell ref="K118:K120"/>
    <mergeCell ref="L118:L120"/>
    <mergeCell ref="M118:M120"/>
    <mergeCell ref="G121:G123"/>
    <mergeCell ref="H121:H123"/>
    <mergeCell ref="I121:I123"/>
    <mergeCell ref="J121:J123"/>
    <mergeCell ref="K121:K123"/>
    <mergeCell ref="L121:L123"/>
    <mergeCell ref="M121:M123"/>
    <mergeCell ref="M133:M135"/>
    <mergeCell ref="G124:G126"/>
    <mergeCell ref="H124:H126"/>
    <mergeCell ref="I124:I126"/>
    <mergeCell ref="J124:J126"/>
    <mergeCell ref="K124:K126"/>
    <mergeCell ref="L124:L126"/>
    <mergeCell ref="M124:M126"/>
    <mergeCell ref="G127:G129"/>
    <mergeCell ref="H127:H129"/>
    <mergeCell ref="I127:I129"/>
    <mergeCell ref="J127:J129"/>
    <mergeCell ref="K127:K129"/>
    <mergeCell ref="L127:L129"/>
    <mergeCell ref="M127:M129"/>
    <mergeCell ref="G130:G132"/>
    <mergeCell ref="H130:H132"/>
    <mergeCell ref="I130:I132"/>
    <mergeCell ref="J130:J132"/>
    <mergeCell ref="K130:K132"/>
    <mergeCell ref="L130:L132"/>
    <mergeCell ref="M130:M132"/>
    <mergeCell ref="V106:V108"/>
    <mergeCell ref="V109:V111"/>
    <mergeCell ref="V112:V114"/>
    <mergeCell ref="V115:V117"/>
    <mergeCell ref="V118:V120"/>
    <mergeCell ref="V121:V123"/>
    <mergeCell ref="V124:V126"/>
    <mergeCell ref="V127:V129"/>
    <mergeCell ref="V130:V132"/>
    <mergeCell ref="V133:V135"/>
    <mergeCell ref="V136:V138"/>
    <mergeCell ref="V139:V141"/>
    <mergeCell ref="G136:G138"/>
    <mergeCell ref="H136:H138"/>
    <mergeCell ref="I136:I138"/>
    <mergeCell ref="J136:J138"/>
    <mergeCell ref="K136:K138"/>
    <mergeCell ref="L136:L138"/>
    <mergeCell ref="M136:M138"/>
    <mergeCell ref="G139:G141"/>
    <mergeCell ref="H139:H141"/>
    <mergeCell ref="I139:I141"/>
    <mergeCell ref="J139:J141"/>
    <mergeCell ref="K139:K141"/>
    <mergeCell ref="L139:L141"/>
    <mergeCell ref="M139:M141"/>
    <mergeCell ref="G133:G135"/>
    <mergeCell ref="H133:H135"/>
    <mergeCell ref="I133:I135"/>
    <mergeCell ref="J133:J135"/>
    <mergeCell ref="K133:K135"/>
    <mergeCell ref="L133:L135"/>
    <mergeCell ref="W106:W108"/>
    <mergeCell ref="X106:X108"/>
    <mergeCell ref="Y106:Y108"/>
    <mergeCell ref="Z106:Z108"/>
    <mergeCell ref="AA106:AA108"/>
    <mergeCell ref="AB106:AB108"/>
    <mergeCell ref="AC106:AC108"/>
    <mergeCell ref="AD106:AD108"/>
    <mergeCell ref="AE106:AE108"/>
    <mergeCell ref="W109:W111"/>
    <mergeCell ref="X109:X111"/>
    <mergeCell ref="Y109:Y111"/>
    <mergeCell ref="Z109:Z111"/>
    <mergeCell ref="AA109:AA111"/>
    <mergeCell ref="AB109:AB111"/>
    <mergeCell ref="AC109:AC111"/>
    <mergeCell ref="AD109:AD111"/>
    <mergeCell ref="AE109:AE111"/>
    <mergeCell ref="W112:W114"/>
    <mergeCell ref="X112:X114"/>
    <mergeCell ref="Y112:Y114"/>
    <mergeCell ref="Z112:Z114"/>
    <mergeCell ref="AA112:AA114"/>
    <mergeCell ref="AB112:AB114"/>
    <mergeCell ref="AC112:AC114"/>
    <mergeCell ref="AD112:AD114"/>
    <mergeCell ref="AE112:AE114"/>
    <mergeCell ref="W115:W117"/>
    <mergeCell ref="X115:X117"/>
    <mergeCell ref="Y115:Y117"/>
    <mergeCell ref="Z115:Z117"/>
    <mergeCell ref="AA115:AA117"/>
    <mergeCell ref="AB115:AB117"/>
    <mergeCell ref="AC115:AC117"/>
    <mergeCell ref="AD115:AD117"/>
    <mergeCell ref="AE115:AE117"/>
    <mergeCell ref="W118:W120"/>
    <mergeCell ref="X118:X120"/>
    <mergeCell ref="Y118:Y120"/>
    <mergeCell ref="Z118:Z120"/>
    <mergeCell ref="AA118:AA120"/>
    <mergeCell ref="AB118:AB120"/>
    <mergeCell ref="AC118:AC120"/>
    <mergeCell ref="AD118:AD120"/>
    <mergeCell ref="AE118:AE120"/>
    <mergeCell ref="W121:W123"/>
    <mergeCell ref="X121:X123"/>
    <mergeCell ref="Y121:Y123"/>
    <mergeCell ref="Z121:Z123"/>
    <mergeCell ref="AA121:AA123"/>
    <mergeCell ref="AB121:AB123"/>
    <mergeCell ref="AC121:AC123"/>
    <mergeCell ref="AD121:AD123"/>
    <mergeCell ref="AE121:AE123"/>
    <mergeCell ref="W124:W126"/>
    <mergeCell ref="X124:X126"/>
    <mergeCell ref="Y124:Y126"/>
    <mergeCell ref="Z124:Z126"/>
    <mergeCell ref="AA124:AA126"/>
    <mergeCell ref="AB124:AB126"/>
    <mergeCell ref="AC124:AC126"/>
    <mergeCell ref="AD124:AD126"/>
    <mergeCell ref="AE124:AE126"/>
    <mergeCell ref="W127:W129"/>
    <mergeCell ref="X127:X129"/>
    <mergeCell ref="Y127:Y129"/>
    <mergeCell ref="Z127:Z129"/>
    <mergeCell ref="AA127:AA129"/>
    <mergeCell ref="AB127:AB129"/>
    <mergeCell ref="AC127:AC129"/>
    <mergeCell ref="AD127:AD129"/>
    <mergeCell ref="AE127:AE129"/>
    <mergeCell ref="AD139:AD141"/>
    <mergeCell ref="AE139:AE141"/>
    <mergeCell ref="W136:W138"/>
    <mergeCell ref="X136:X138"/>
    <mergeCell ref="Y136:Y138"/>
    <mergeCell ref="Z136:Z138"/>
    <mergeCell ref="AA136:AA138"/>
    <mergeCell ref="AB136:AB138"/>
    <mergeCell ref="AC136:AC138"/>
    <mergeCell ref="AD136:AD138"/>
    <mergeCell ref="AE136:AE138"/>
    <mergeCell ref="W130:W132"/>
    <mergeCell ref="X130:X132"/>
    <mergeCell ref="Y130:Y132"/>
    <mergeCell ref="Z130:Z132"/>
    <mergeCell ref="AA130:AA132"/>
    <mergeCell ref="AB130:AB132"/>
    <mergeCell ref="AC130:AC132"/>
    <mergeCell ref="AD130:AD132"/>
    <mergeCell ref="AE130:AE132"/>
    <mergeCell ref="W133:W135"/>
    <mergeCell ref="X133:X135"/>
    <mergeCell ref="Y133:Y135"/>
    <mergeCell ref="Z133:Z135"/>
    <mergeCell ref="AA133:AA135"/>
    <mergeCell ref="AB133:AB135"/>
    <mergeCell ref="AC133:AC135"/>
    <mergeCell ref="AD133:AD135"/>
    <mergeCell ref="AE133:AE135"/>
    <mergeCell ref="AF106:AF108"/>
    <mergeCell ref="AG106:AG108"/>
    <mergeCell ref="AH106:AH108"/>
    <mergeCell ref="AI106:AI108"/>
    <mergeCell ref="AF109:AF111"/>
    <mergeCell ref="AG109:AG111"/>
    <mergeCell ref="AH109:AH111"/>
    <mergeCell ref="AI109:AI111"/>
    <mergeCell ref="AF112:AF114"/>
    <mergeCell ref="AG112:AG114"/>
    <mergeCell ref="AH112:AH114"/>
    <mergeCell ref="AI112:AI114"/>
    <mergeCell ref="AF115:AF117"/>
    <mergeCell ref="AG115:AG117"/>
    <mergeCell ref="AH115:AH117"/>
    <mergeCell ref="AI115:AI117"/>
    <mergeCell ref="AF118:AF120"/>
    <mergeCell ref="AG118:AG120"/>
    <mergeCell ref="AH118:AH120"/>
    <mergeCell ref="AI118:AI120"/>
    <mergeCell ref="AF121:AF123"/>
    <mergeCell ref="AG121:AG123"/>
    <mergeCell ref="AH121:AH123"/>
    <mergeCell ref="AI121:AI123"/>
    <mergeCell ref="AF124:AF126"/>
    <mergeCell ref="AG124:AG126"/>
    <mergeCell ref="AH124:AH126"/>
    <mergeCell ref="AI124:AI126"/>
    <mergeCell ref="AF127:AF129"/>
    <mergeCell ref="AG127:AG129"/>
    <mergeCell ref="AH127:AH129"/>
    <mergeCell ref="AI127:AI129"/>
    <mergeCell ref="AF130:AF132"/>
    <mergeCell ref="AG130:AG132"/>
    <mergeCell ref="AH130:AH132"/>
    <mergeCell ref="AI130:AI132"/>
    <mergeCell ref="AF133:AF135"/>
    <mergeCell ref="AG133:AG135"/>
    <mergeCell ref="AH133:AH135"/>
    <mergeCell ref="AI133:AI135"/>
    <mergeCell ref="AW106:AW108"/>
    <mergeCell ref="AX106:AX108"/>
    <mergeCell ref="AY106:AY108"/>
    <mergeCell ref="AJ109:AJ111"/>
    <mergeCell ref="AK109:AK111"/>
    <mergeCell ref="AL109:AL111"/>
    <mergeCell ref="AM109:AM111"/>
    <mergeCell ref="AN109:AN111"/>
    <mergeCell ref="AO109:AO111"/>
    <mergeCell ref="AP109:AP111"/>
    <mergeCell ref="AQ109:AQ111"/>
    <mergeCell ref="AR109:AR111"/>
    <mergeCell ref="AS109:AS111"/>
    <mergeCell ref="AT109:AT111"/>
    <mergeCell ref="AU109:AU111"/>
    <mergeCell ref="AV109:AV111"/>
    <mergeCell ref="AW109:AW111"/>
    <mergeCell ref="AX109:AX111"/>
    <mergeCell ref="AY109:AY111"/>
    <mergeCell ref="AJ106:AJ108"/>
    <mergeCell ref="AK106:AK108"/>
    <mergeCell ref="AL106:AL108"/>
    <mergeCell ref="AM106:AM108"/>
    <mergeCell ref="AN106:AN108"/>
    <mergeCell ref="AO106:AO108"/>
    <mergeCell ref="AP106:AP108"/>
    <mergeCell ref="AQ106:AQ108"/>
    <mergeCell ref="AR106:AR108"/>
    <mergeCell ref="AS106:AS108"/>
    <mergeCell ref="AT106:AT108"/>
    <mergeCell ref="AU106:AU108"/>
    <mergeCell ref="AV106:AV108"/>
    <mergeCell ref="AW112:AW114"/>
    <mergeCell ref="AX112:AX114"/>
    <mergeCell ref="AY112:AY114"/>
    <mergeCell ref="AV112:AV114"/>
    <mergeCell ref="AJ115:AJ117"/>
    <mergeCell ref="AK115:AK117"/>
    <mergeCell ref="AL115:AL117"/>
    <mergeCell ref="AM115:AM117"/>
    <mergeCell ref="AN115:AN117"/>
    <mergeCell ref="AO115:AO117"/>
    <mergeCell ref="AP115:AP117"/>
    <mergeCell ref="AQ115:AQ117"/>
    <mergeCell ref="AR115:AR117"/>
    <mergeCell ref="AS115:AS117"/>
    <mergeCell ref="AT115:AT117"/>
    <mergeCell ref="AU115:AU117"/>
    <mergeCell ref="AV115:AV117"/>
    <mergeCell ref="AW115:AW117"/>
    <mergeCell ref="AX115:AX117"/>
    <mergeCell ref="AY115:AY117"/>
    <mergeCell ref="AJ112:AJ114"/>
    <mergeCell ref="AK112:AK114"/>
    <mergeCell ref="AL112:AL114"/>
    <mergeCell ref="AM112:AM114"/>
    <mergeCell ref="AN112:AN114"/>
    <mergeCell ref="AO112:AO114"/>
    <mergeCell ref="AP112:AP114"/>
    <mergeCell ref="AQ112:AQ114"/>
    <mergeCell ref="AR112:AR114"/>
    <mergeCell ref="AS112:AS114"/>
    <mergeCell ref="AT112:AT114"/>
    <mergeCell ref="AU112:AU114"/>
    <mergeCell ref="AL118:AL120"/>
    <mergeCell ref="AM118:AM120"/>
    <mergeCell ref="AN118:AN120"/>
    <mergeCell ref="AO118:AO120"/>
    <mergeCell ref="AP118:AP120"/>
    <mergeCell ref="AQ118:AQ120"/>
    <mergeCell ref="AR118:AR120"/>
    <mergeCell ref="AS118:AS120"/>
    <mergeCell ref="AT118:AT120"/>
    <mergeCell ref="AU118:AU120"/>
    <mergeCell ref="AV118:AV120"/>
    <mergeCell ref="AW118:AW120"/>
    <mergeCell ref="AX118:AX120"/>
    <mergeCell ref="AY118:AY120"/>
    <mergeCell ref="AJ121:AJ123"/>
    <mergeCell ref="AK121:AK123"/>
    <mergeCell ref="AL121:AL123"/>
    <mergeCell ref="AM121:AM123"/>
    <mergeCell ref="AN121:AN123"/>
    <mergeCell ref="AO121:AO123"/>
    <mergeCell ref="AP121:AP123"/>
    <mergeCell ref="AQ121:AQ123"/>
    <mergeCell ref="AR121:AR123"/>
    <mergeCell ref="AS121:AS123"/>
    <mergeCell ref="AT121:AT123"/>
    <mergeCell ref="AU121:AU123"/>
    <mergeCell ref="AV121:AV123"/>
    <mergeCell ref="AW121:AW123"/>
    <mergeCell ref="AX121:AX123"/>
    <mergeCell ref="AY121:AY123"/>
    <mergeCell ref="AJ118:AJ120"/>
    <mergeCell ref="AK118:AK120"/>
    <mergeCell ref="AJ124:AJ126"/>
    <mergeCell ref="AK124:AK126"/>
    <mergeCell ref="AL124:AL126"/>
    <mergeCell ref="AM124:AM126"/>
    <mergeCell ref="AN124:AN126"/>
    <mergeCell ref="AO124:AO126"/>
    <mergeCell ref="AP124:AP126"/>
    <mergeCell ref="AQ124:AQ126"/>
    <mergeCell ref="AR124:AR126"/>
    <mergeCell ref="AS124:AS126"/>
    <mergeCell ref="AT124:AT126"/>
    <mergeCell ref="AU124:AU126"/>
    <mergeCell ref="AV124:AV126"/>
    <mergeCell ref="AW124:AW126"/>
    <mergeCell ref="AX124:AX126"/>
    <mergeCell ref="AY124:AY126"/>
    <mergeCell ref="AJ127:AJ129"/>
    <mergeCell ref="AK127:AK129"/>
    <mergeCell ref="AL127:AL129"/>
    <mergeCell ref="AM127:AM129"/>
    <mergeCell ref="AN127:AN129"/>
    <mergeCell ref="AO127:AO129"/>
    <mergeCell ref="AP127:AP129"/>
    <mergeCell ref="AQ127:AQ129"/>
    <mergeCell ref="AR127:AR129"/>
    <mergeCell ref="AS127:AS129"/>
    <mergeCell ref="AT127:AT129"/>
    <mergeCell ref="AU127:AU129"/>
    <mergeCell ref="AV127:AV129"/>
    <mergeCell ref="AW127:AW129"/>
    <mergeCell ref="AX127:AX129"/>
    <mergeCell ref="AY127:AY129"/>
    <mergeCell ref="AJ130:AJ132"/>
    <mergeCell ref="AK130:AK132"/>
    <mergeCell ref="AL130:AL132"/>
    <mergeCell ref="AM130:AM132"/>
    <mergeCell ref="AN130:AN132"/>
    <mergeCell ref="AO130:AO132"/>
    <mergeCell ref="AP130:AP132"/>
    <mergeCell ref="AQ130:AQ132"/>
    <mergeCell ref="AR130:AR132"/>
    <mergeCell ref="AS130:AS132"/>
    <mergeCell ref="AT130:AT132"/>
    <mergeCell ref="AU130:AU132"/>
    <mergeCell ref="AV130:AV132"/>
    <mergeCell ref="AW130:AW132"/>
    <mergeCell ref="AX130:AX132"/>
    <mergeCell ref="AY130:AY132"/>
    <mergeCell ref="AJ133:AJ135"/>
    <mergeCell ref="AK133:AK135"/>
    <mergeCell ref="AL133:AL135"/>
    <mergeCell ref="AM133:AM135"/>
    <mergeCell ref="AN133:AN135"/>
    <mergeCell ref="AO133:AO135"/>
    <mergeCell ref="AP133:AP135"/>
    <mergeCell ref="AQ133:AQ135"/>
    <mergeCell ref="AR133:AR135"/>
    <mergeCell ref="AS133:AS135"/>
    <mergeCell ref="AT133:AT135"/>
    <mergeCell ref="AU133:AU135"/>
    <mergeCell ref="AV133:AV135"/>
    <mergeCell ref="AW133:AW135"/>
    <mergeCell ref="AX133:AX135"/>
    <mergeCell ref="AY133:AY135"/>
    <mergeCell ref="AY136:AY138"/>
    <mergeCell ref="AJ139:AJ141"/>
    <mergeCell ref="AK139:AK141"/>
    <mergeCell ref="AL139:AL141"/>
    <mergeCell ref="AM139:AM141"/>
    <mergeCell ref="AN139:AN141"/>
    <mergeCell ref="AO139:AO141"/>
    <mergeCell ref="AP139:AP141"/>
    <mergeCell ref="AQ139:AQ141"/>
    <mergeCell ref="AR139:AR141"/>
    <mergeCell ref="AS139:AS141"/>
    <mergeCell ref="AT139:AT141"/>
    <mergeCell ref="AU139:AU141"/>
    <mergeCell ref="AV139:AV141"/>
    <mergeCell ref="AW139:AW141"/>
    <mergeCell ref="AX139:AX141"/>
    <mergeCell ref="AY139:AY141"/>
    <mergeCell ref="A166:A168"/>
    <mergeCell ref="B166:B168"/>
    <mergeCell ref="AJ136:AJ138"/>
    <mergeCell ref="AK136:AK138"/>
    <mergeCell ref="AL136:AL138"/>
    <mergeCell ref="AM136:AM138"/>
    <mergeCell ref="AN136:AN138"/>
    <mergeCell ref="AO136:AO138"/>
    <mergeCell ref="AP136:AP138"/>
    <mergeCell ref="AQ136:AQ138"/>
    <mergeCell ref="AR136:AR138"/>
    <mergeCell ref="AS136:AS138"/>
    <mergeCell ref="AT136:AT138"/>
    <mergeCell ref="AU136:AU138"/>
    <mergeCell ref="AV136:AV138"/>
    <mergeCell ref="AW136:AW138"/>
    <mergeCell ref="AX136:AX138"/>
    <mergeCell ref="AF136:AF138"/>
    <mergeCell ref="AG136:AG138"/>
    <mergeCell ref="AH136:AH138"/>
    <mergeCell ref="AI136:AI138"/>
    <mergeCell ref="AF139:AF141"/>
    <mergeCell ref="AG139:AG141"/>
    <mergeCell ref="AH139:AH141"/>
    <mergeCell ref="AI139:AI141"/>
    <mergeCell ref="W139:W141"/>
    <mergeCell ref="X139:X141"/>
    <mergeCell ref="Y139:Y141"/>
    <mergeCell ref="Z139:Z141"/>
    <mergeCell ref="AA139:AA141"/>
    <mergeCell ref="AB139:AB141"/>
    <mergeCell ref="AC139:AC141"/>
    <mergeCell ref="A169:A171"/>
    <mergeCell ref="B169:B171"/>
    <mergeCell ref="A172:A174"/>
    <mergeCell ref="B172:B174"/>
    <mergeCell ref="A175:A177"/>
    <mergeCell ref="B175:B177"/>
    <mergeCell ref="A178:A180"/>
    <mergeCell ref="B178:B180"/>
    <mergeCell ref="A181:A183"/>
    <mergeCell ref="B181:B183"/>
    <mergeCell ref="A184:A186"/>
    <mergeCell ref="B184:B186"/>
    <mergeCell ref="A187:A189"/>
    <mergeCell ref="B187:B189"/>
    <mergeCell ref="A190:A192"/>
    <mergeCell ref="B190:B192"/>
    <mergeCell ref="A142:A144"/>
    <mergeCell ref="B142:B144"/>
    <mergeCell ref="A145:A147"/>
    <mergeCell ref="B145:B147"/>
    <mergeCell ref="A148:A150"/>
    <mergeCell ref="B148:B150"/>
    <mergeCell ref="A151:A153"/>
    <mergeCell ref="B151:B153"/>
    <mergeCell ref="A154:A156"/>
    <mergeCell ref="B154:B156"/>
    <mergeCell ref="A157:A159"/>
    <mergeCell ref="B157:B159"/>
    <mergeCell ref="A160:A162"/>
    <mergeCell ref="B160:B162"/>
    <mergeCell ref="A163:A165"/>
    <mergeCell ref="B163:B165"/>
    <mergeCell ref="C142:C144"/>
    <mergeCell ref="D142:D144"/>
    <mergeCell ref="E142:E144"/>
    <mergeCell ref="F142:F144"/>
    <mergeCell ref="G142:G144"/>
    <mergeCell ref="H142:H144"/>
    <mergeCell ref="C145:C147"/>
    <mergeCell ref="D145:D147"/>
    <mergeCell ref="E145:E147"/>
    <mergeCell ref="F145:F147"/>
    <mergeCell ref="G145:G147"/>
    <mergeCell ref="H145:H147"/>
    <mergeCell ref="C148:C150"/>
    <mergeCell ref="D148:D150"/>
    <mergeCell ref="E148:E150"/>
    <mergeCell ref="F148:F150"/>
    <mergeCell ref="G148:G150"/>
    <mergeCell ref="H148:H150"/>
    <mergeCell ref="C151:C153"/>
    <mergeCell ref="D151:D153"/>
    <mergeCell ref="E151:E153"/>
    <mergeCell ref="F151:F153"/>
    <mergeCell ref="G151:G153"/>
    <mergeCell ref="H151:H153"/>
    <mergeCell ref="C154:C156"/>
    <mergeCell ref="D154:D156"/>
    <mergeCell ref="E154:E156"/>
    <mergeCell ref="F154:F156"/>
    <mergeCell ref="G154:G156"/>
    <mergeCell ref="H154:H156"/>
    <mergeCell ref="C157:C159"/>
    <mergeCell ref="D157:D159"/>
    <mergeCell ref="E157:E159"/>
    <mergeCell ref="F157:F159"/>
    <mergeCell ref="G157:G159"/>
    <mergeCell ref="H157:H159"/>
    <mergeCell ref="C160:C162"/>
    <mergeCell ref="D160:D162"/>
    <mergeCell ref="E160:E162"/>
    <mergeCell ref="F160:F162"/>
    <mergeCell ref="G160:G162"/>
    <mergeCell ref="H160:H162"/>
    <mergeCell ref="C163:C165"/>
    <mergeCell ref="D163:D165"/>
    <mergeCell ref="E163:E165"/>
    <mergeCell ref="F163:F165"/>
    <mergeCell ref="G163:G165"/>
    <mergeCell ref="H163:H165"/>
    <mergeCell ref="C166:C168"/>
    <mergeCell ref="D166:D168"/>
    <mergeCell ref="E166:E168"/>
    <mergeCell ref="F166:F168"/>
    <mergeCell ref="G166:G168"/>
    <mergeCell ref="H166:H168"/>
    <mergeCell ref="C169:C171"/>
    <mergeCell ref="D169:D171"/>
    <mergeCell ref="E169:E171"/>
    <mergeCell ref="F169:F171"/>
    <mergeCell ref="G169:G171"/>
    <mergeCell ref="H169:H171"/>
    <mergeCell ref="C172:C174"/>
    <mergeCell ref="D172:D174"/>
    <mergeCell ref="E172:E174"/>
    <mergeCell ref="F172:F174"/>
    <mergeCell ref="G172:G174"/>
    <mergeCell ref="H172:H174"/>
    <mergeCell ref="C175:C177"/>
    <mergeCell ref="D175:D177"/>
    <mergeCell ref="E175:E177"/>
    <mergeCell ref="F175:F177"/>
    <mergeCell ref="G175:G177"/>
    <mergeCell ref="H175:H177"/>
    <mergeCell ref="C187:C189"/>
    <mergeCell ref="D187:D189"/>
    <mergeCell ref="E187:E189"/>
    <mergeCell ref="F187:F189"/>
    <mergeCell ref="G187:G189"/>
    <mergeCell ref="H187:H189"/>
    <mergeCell ref="C190:C192"/>
    <mergeCell ref="D190:D192"/>
    <mergeCell ref="E190:E192"/>
    <mergeCell ref="F190:F192"/>
    <mergeCell ref="G190:G192"/>
    <mergeCell ref="H190:H192"/>
    <mergeCell ref="C178:C180"/>
    <mergeCell ref="D178:D180"/>
    <mergeCell ref="E178:E180"/>
    <mergeCell ref="F178:F180"/>
    <mergeCell ref="G178:G180"/>
    <mergeCell ref="H178:H180"/>
    <mergeCell ref="C181:C183"/>
    <mergeCell ref="D181:D183"/>
    <mergeCell ref="E181:E183"/>
    <mergeCell ref="F181:F183"/>
    <mergeCell ref="G181:G183"/>
    <mergeCell ref="H181:H183"/>
    <mergeCell ref="C184:C186"/>
    <mergeCell ref="D184:D186"/>
    <mergeCell ref="E184:E186"/>
    <mergeCell ref="F184:F186"/>
    <mergeCell ref="G184:G186"/>
    <mergeCell ref="H184:H186"/>
    <mergeCell ref="I175:I177"/>
    <mergeCell ref="J175:J177"/>
    <mergeCell ref="I178:I180"/>
    <mergeCell ref="J178:J180"/>
    <mergeCell ref="I181:I183"/>
    <mergeCell ref="J181:J183"/>
    <mergeCell ref="I184:I186"/>
    <mergeCell ref="J184:J186"/>
    <mergeCell ref="I187:I189"/>
    <mergeCell ref="J187:J189"/>
    <mergeCell ref="I190:I192"/>
    <mergeCell ref="J190:J192"/>
    <mergeCell ref="I142:I144"/>
    <mergeCell ref="J142:J144"/>
    <mergeCell ref="I145:I147"/>
    <mergeCell ref="J145:J147"/>
    <mergeCell ref="I148:I150"/>
    <mergeCell ref="J148:J150"/>
    <mergeCell ref="I151:I153"/>
    <mergeCell ref="J151:J153"/>
    <mergeCell ref="I154:I156"/>
    <mergeCell ref="J154:J156"/>
    <mergeCell ref="I157:I159"/>
    <mergeCell ref="J157:J159"/>
    <mergeCell ref="I160:I162"/>
    <mergeCell ref="J160:J162"/>
    <mergeCell ref="I163:I165"/>
    <mergeCell ref="J163:J165"/>
    <mergeCell ref="I166:I168"/>
    <mergeCell ref="J166:J168"/>
    <mergeCell ref="L145:L147"/>
    <mergeCell ref="M145:M147"/>
    <mergeCell ref="K148:K150"/>
    <mergeCell ref="L148:L150"/>
    <mergeCell ref="M148:M150"/>
    <mergeCell ref="K151:K153"/>
    <mergeCell ref="L151:L153"/>
    <mergeCell ref="M151:M153"/>
    <mergeCell ref="K154:K156"/>
    <mergeCell ref="L154:L156"/>
    <mergeCell ref="M154:M156"/>
    <mergeCell ref="K157:K159"/>
    <mergeCell ref="L157:L159"/>
    <mergeCell ref="M157:M159"/>
    <mergeCell ref="I169:I171"/>
    <mergeCell ref="J169:J171"/>
    <mergeCell ref="I172:I174"/>
    <mergeCell ref="J172:J174"/>
    <mergeCell ref="K190:K192"/>
    <mergeCell ref="L190:L192"/>
    <mergeCell ref="M190:M192"/>
    <mergeCell ref="K160:K162"/>
    <mergeCell ref="L160:L162"/>
    <mergeCell ref="M160:M162"/>
    <mergeCell ref="K163:K165"/>
    <mergeCell ref="L163:L165"/>
    <mergeCell ref="M163:M165"/>
    <mergeCell ref="K166:K168"/>
    <mergeCell ref="L166:L168"/>
    <mergeCell ref="M166:M168"/>
    <mergeCell ref="K169:K171"/>
    <mergeCell ref="L169:L171"/>
    <mergeCell ref="M169:M171"/>
    <mergeCell ref="K172:K174"/>
    <mergeCell ref="L172:L174"/>
    <mergeCell ref="M172:M174"/>
    <mergeCell ref="K175:K177"/>
    <mergeCell ref="L175:L177"/>
    <mergeCell ref="M175:M177"/>
    <mergeCell ref="V142:V144"/>
    <mergeCell ref="V145:V147"/>
    <mergeCell ref="V148:V150"/>
    <mergeCell ref="V151:V153"/>
    <mergeCell ref="V154:V156"/>
    <mergeCell ref="V157:V159"/>
    <mergeCell ref="V160:V162"/>
    <mergeCell ref="V163:V165"/>
    <mergeCell ref="V166:V168"/>
    <mergeCell ref="V169:V171"/>
    <mergeCell ref="V172:V174"/>
    <mergeCell ref="V175:V177"/>
    <mergeCell ref="V178:V180"/>
    <mergeCell ref="V181:V183"/>
    <mergeCell ref="V184:V186"/>
    <mergeCell ref="V187:V189"/>
    <mergeCell ref="K178:K180"/>
    <mergeCell ref="L178:L180"/>
    <mergeCell ref="M178:M180"/>
    <mergeCell ref="K181:K183"/>
    <mergeCell ref="L181:L183"/>
    <mergeCell ref="M181:M183"/>
    <mergeCell ref="K184:K186"/>
    <mergeCell ref="L184:L186"/>
    <mergeCell ref="M184:M186"/>
    <mergeCell ref="K187:K189"/>
    <mergeCell ref="L187:L189"/>
    <mergeCell ref="M187:M189"/>
    <mergeCell ref="K142:K144"/>
    <mergeCell ref="L142:L144"/>
    <mergeCell ref="M142:M144"/>
    <mergeCell ref="K145:K147"/>
    <mergeCell ref="V190:V192"/>
    <mergeCell ref="W142:W144"/>
    <mergeCell ref="X142:X144"/>
    <mergeCell ref="Y142:Y144"/>
    <mergeCell ref="Z142:Z144"/>
    <mergeCell ref="AA142:AA144"/>
    <mergeCell ref="AB142:AB144"/>
    <mergeCell ref="AC142:AC144"/>
    <mergeCell ref="AD142:AD144"/>
    <mergeCell ref="AE142:AE144"/>
    <mergeCell ref="W145:W147"/>
    <mergeCell ref="X145:X147"/>
    <mergeCell ref="Y145:Y147"/>
    <mergeCell ref="Z145:Z147"/>
    <mergeCell ref="AA145:AA147"/>
    <mergeCell ref="AB145:AB147"/>
    <mergeCell ref="AC145:AC147"/>
    <mergeCell ref="AD145:AD147"/>
    <mergeCell ref="AE145:AE147"/>
    <mergeCell ref="W148:W150"/>
    <mergeCell ref="X148:X150"/>
    <mergeCell ref="Y148:Y150"/>
    <mergeCell ref="Z148:Z150"/>
    <mergeCell ref="AA148:AA150"/>
    <mergeCell ref="AB148:AB150"/>
    <mergeCell ref="AC148:AC150"/>
    <mergeCell ref="AD148:AD150"/>
    <mergeCell ref="AE148:AE150"/>
    <mergeCell ref="W151:W153"/>
    <mergeCell ref="X151:X153"/>
    <mergeCell ref="Y151:Y153"/>
    <mergeCell ref="Z151:Z153"/>
    <mergeCell ref="AA151:AA153"/>
    <mergeCell ref="AB151:AB153"/>
    <mergeCell ref="AC151:AC153"/>
    <mergeCell ref="AD151:AD153"/>
    <mergeCell ref="AE151:AE153"/>
    <mergeCell ref="W154:W156"/>
    <mergeCell ref="X154:X156"/>
    <mergeCell ref="Y154:Y156"/>
    <mergeCell ref="Z154:Z156"/>
    <mergeCell ref="AA154:AA156"/>
    <mergeCell ref="AB154:AB156"/>
    <mergeCell ref="AC154:AC156"/>
    <mergeCell ref="AD154:AD156"/>
    <mergeCell ref="AE154:AE156"/>
    <mergeCell ref="W157:W159"/>
    <mergeCell ref="X157:X159"/>
    <mergeCell ref="Y157:Y159"/>
    <mergeCell ref="Z157:Z159"/>
    <mergeCell ref="AA157:AA159"/>
    <mergeCell ref="AB157:AB159"/>
    <mergeCell ref="AC157:AC159"/>
    <mergeCell ref="AD157:AD159"/>
    <mergeCell ref="AE157:AE159"/>
    <mergeCell ref="W160:W162"/>
    <mergeCell ref="X160:X162"/>
    <mergeCell ref="Y160:Y162"/>
    <mergeCell ref="Z160:Z162"/>
    <mergeCell ref="AA160:AA162"/>
    <mergeCell ref="AB160:AB162"/>
    <mergeCell ref="AC160:AC162"/>
    <mergeCell ref="AD160:AD162"/>
    <mergeCell ref="AE160:AE162"/>
    <mergeCell ref="W163:W165"/>
    <mergeCell ref="X163:X165"/>
    <mergeCell ref="Y163:Y165"/>
    <mergeCell ref="Z163:Z165"/>
    <mergeCell ref="AA163:AA165"/>
    <mergeCell ref="AB163:AB165"/>
    <mergeCell ref="AC163:AC165"/>
    <mergeCell ref="AD163:AD165"/>
    <mergeCell ref="AE163:AE165"/>
    <mergeCell ref="W166:W168"/>
    <mergeCell ref="X166:X168"/>
    <mergeCell ref="Y166:Y168"/>
    <mergeCell ref="Z166:Z168"/>
    <mergeCell ref="AA166:AA168"/>
    <mergeCell ref="AB166:AB168"/>
    <mergeCell ref="AC166:AC168"/>
    <mergeCell ref="AD166:AD168"/>
    <mergeCell ref="AE166:AE168"/>
    <mergeCell ref="W169:W171"/>
    <mergeCell ref="X169:X171"/>
    <mergeCell ref="Y169:Y171"/>
    <mergeCell ref="Z169:Z171"/>
    <mergeCell ref="AA169:AA171"/>
    <mergeCell ref="AB169:AB171"/>
    <mergeCell ref="AC169:AC171"/>
    <mergeCell ref="AD169:AD171"/>
    <mergeCell ref="AE169:AE171"/>
    <mergeCell ref="W172:W174"/>
    <mergeCell ref="X172:X174"/>
    <mergeCell ref="Y172:Y174"/>
    <mergeCell ref="Z172:Z174"/>
    <mergeCell ref="AA172:AA174"/>
    <mergeCell ref="AB172:AB174"/>
    <mergeCell ref="AC172:AC174"/>
    <mergeCell ref="AD172:AD174"/>
    <mergeCell ref="AE172:AE174"/>
    <mergeCell ref="W175:W177"/>
    <mergeCell ref="X175:X177"/>
    <mergeCell ref="Y175:Y177"/>
    <mergeCell ref="Z175:Z177"/>
    <mergeCell ref="AA175:AA177"/>
    <mergeCell ref="AB175:AB177"/>
    <mergeCell ref="AC175:AC177"/>
    <mergeCell ref="AD175:AD177"/>
    <mergeCell ref="AE175:AE177"/>
    <mergeCell ref="Y187:Y189"/>
    <mergeCell ref="Z187:Z189"/>
    <mergeCell ref="AA187:AA189"/>
    <mergeCell ref="AB187:AB189"/>
    <mergeCell ref="AC187:AC189"/>
    <mergeCell ref="AD187:AD189"/>
    <mergeCell ref="AE187:AE189"/>
    <mergeCell ref="W178:W180"/>
    <mergeCell ref="X178:X180"/>
    <mergeCell ref="Y178:Y180"/>
    <mergeCell ref="Z178:Z180"/>
    <mergeCell ref="AA178:AA180"/>
    <mergeCell ref="AB178:AB180"/>
    <mergeCell ref="AC178:AC180"/>
    <mergeCell ref="AD178:AD180"/>
    <mergeCell ref="AE178:AE180"/>
    <mergeCell ref="W181:W183"/>
    <mergeCell ref="X181:X183"/>
    <mergeCell ref="Y181:Y183"/>
    <mergeCell ref="Z181:Z183"/>
    <mergeCell ref="AA181:AA183"/>
    <mergeCell ref="AB181:AB183"/>
    <mergeCell ref="AC181:AC183"/>
    <mergeCell ref="AD181:AD183"/>
    <mergeCell ref="AE181:AE183"/>
    <mergeCell ref="AL142:AL144"/>
    <mergeCell ref="AM142:AM144"/>
    <mergeCell ref="AN142:AN144"/>
    <mergeCell ref="AO142:AO144"/>
    <mergeCell ref="AP142:AP144"/>
    <mergeCell ref="AQ142:AQ144"/>
    <mergeCell ref="AR142:AR144"/>
    <mergeCell ref="AS142:AS144"/>
    <mergeCell ref="AT142:AT144"/>
    <mergeCell ref="AU142:AU144"/>
    <mergeCell ref="AV142:AV144"/>
    <mergeCell ref="AW142:AW144"/>
    <mergeCell ref="W190:W192"/>
    <mergeCell ref="X190:X192"/>
    <mergeCell ref="Y190:Y192"/>
    <mergeCell ref="Z190:Z192"/>
    <mergeCell ref="AA190:AA192"/>
    <mergeCell ref="AB190:AB192"/>
    <mergeCell ref="AC190:AC192"/>
    <mergeCell ref="AD190:AD192"/>
    <mergeCell ref="AE190:AE192"/>
    <mergeCell ref="W184:W186"/>
    <mergeCell ref="X184:X186"/>
    <mergeCell ref="Y184:Y186"/>
    <mergeCell ref="Z184:Z186"/>
    <mergeCell ref="AA184:AA186"/>
    <mergeCell ref="AB184:AB186"/>
    <mergeCell ref="AC184:AC186"/>
    <mergeCell ref="AD184:AD186"/>
    <mergeCell ref="AE184:AE186"/>
    <mergeCell ref="W187:W189"/>
    <mergeCell ref="X187:X189"/>
    <mergeCell ref="AR148:AR150"/>
    <mergeCell ref="AS148:AS150"/>
    <mergeCell ref="AT148:AT150"/>
    <mergeCell ref="AU148:AU150"/>
    <mergeCell ref="AV148:AV150"/>
    <mergeCell ref="AW148:AW150"/>
    <mergeCell ref="AX142:AX144"/>
    <mergeCell ref="AY142:AY144"/>
    <mergeCell ref="AG145:AG147"/>
    <mergeCell ref="AH145:AH147"/>
    <mergeCell ref="AI145:AI147"/>
    <mergeCell ref="AJ145:AJ147"/>
    <mergeCell ref="AK145:AK147"/>
    <mergeCell ref="AL145:AL147"/>
    <mergeCell ref="AM145:AM147"/>
    <mergeCell ref="AN145:AN147"/>
    <mergeCell ref="AO145:AO147"/>
    <mergeCell ref="AP145:AP147"/>
    <mergeCell ref="AQ145:AQ147"/>
    <mergeCell ref="AR145:AR147"/>
    <mergeCell ref="AS145:AS147"/>
    <mergeCell ref="AT145:AT147"/>
    <mergeCell ref="AU145:AU147"/>
    <mergeCell ref="AV145:AV147"/>
    <mergeCell ref="AW145:AW147"/>
    <mergeCell ref="AX145:AX147"/>
    <mergeCell ref="AY145:AY147"/>
    <mergeCell ref="AG142:AG144"/>
    <mergeCell ref="AH142:AH144"/>
    <mergeCell ref="AI142:AI144"/>
    <mergeCell ref="AJ142:AJ144"/>
    <mergeCell ref="AK142:AK144"/>
    <mergeCell ref="AX148:AX150"/>
    <mergeCell ref="AY148:AY150"/>
    <mergeCell ref="AG151:AG153"/>
    <mergeCell ref="AH151:AH153"/>
    <mergeCell ref="AI151:AI153"/>
    <mergeCell ref="AJ151:AJ153"/>
    <mergeCell ref="AK151:AK153"/>
    <mergeCell ref="AL151:AL153"/>
    <mergeCell ref="AM151:AM153"/>
    <mergeCell ref="AN151:AN153"/>
    <mergeCell ref="AO151:AO153"/>
    <mergeCell ref="AP151:AP153"/>
    <mergeCell ref="AQ151:AQ153"/>
    <mergeCell ref="AR151:AR153"/>
    <mergeCell ref="AS151:AS153"/>
    <mergeCell ref="AT151:AT153"/>
    <mergeCell ref="AU151:AU153"/>
    <mergeCell ref="AV151:AV153"/>
    <mergeCell ref="AW151:AW153"/>
    <mergeCell ref="AX151:AX153"/>
    <mergeCell ref="AY151:AY153"/>
    <mergeCell ref="AG148:AG150"/>
    <mergeCell ref="AH148:AH150"/>
    <mergeCell ref="AI148:AI150"/>
    <mergeCell ref="AJ148:AJ150"/>
    <mergeCell ref="AK148:AK150"/>
    <mergeCell ref="AL148:AL150"/>
    <mergeCell ref="AM148:AM150"/>
    <mergeCell ref="AN148:AN150"/>
    <mergeCell ref="AO148:AO150"/>
    <mergeCell ref="AP148:AP150"/>
    <mergeCell ref="AQ148:AQ150"/>
    <mergeCell ref="AY157:AY159"/>
    <mergeCell ref="AG154:AG156"/>
    <mergeCell ref="AH154:AH156"/>
    <mergeCell ref="AI154:AI156"/>
    <mergeCell ref="AJ154:AJ156"/>
    <mergeCell ref="AK154:AK156"/>
    <mergeCell ref="AL154:AL156"/>
    <mergeCell ref="AM154:AM156"/>
    <mergeCell ref="AN154:AN156"/>
    <mergeCell ref="AO154:AO156"/>
    <mergeCell ref="AP154:AP156"/>
    <mergeCell ref="AQ154:AQ156"/>
    <mergeCell ref="AR154:AR156"/>
    <mergeCell ref="AS154:AS156"/>
    <mergeCell ref="AT154:AT156"/>
    <mergeCell ref="AU154:AU156"/>
    <mergeCell ref="AV154:AV156"/>
    <mergeCell ref="AW154:AW156"/>
    <mergeCell ref="AL160:AL162"/>
    <mergeCell ref="AM160:AM162"/>
    <mergeCell ref="AN160:AN162"/>
    <mergeCell ref="AO160:AO162"/>
    <mergeCell ref="AP160:AP162"/>
    <mergeCell ref="AQ160:AQ162"/>
    <mergeCell ref="AR160:AR162"/>
    <mergeCell ref="AS160:AS162"/>
    <mergeCell ref="AT160:AT162"/>
    <mergeCell ref="AU160:AU162"/>
    <mergeCell ref="AV160:AV162"/>
    <mergeCell ref="AW160:AW162"/>
    <mergeCell ref="AX154:AX156"/>
    <mergeCell ref="AY154:AY156"/>
    <mergeCell ref="AG157:AG159"/>
    <mergeCell ref="AH157:AH159"/>
    <mergeCell ref="AI157:AI159"/>
    <mergeCell ref="AJ157:AJ159"/>
    <mergeCell ref="AK157:AK159"/>
    <mergeCell ref="AL157:AL159"/>
    <mergeCell ref="AM157:AM159"/>
    <mergeCell ref="AN157:AN159"/>
    <mergeCell ref="AO157:AO159"/>
    <mergeCell ref="AP157:AP159"/>
    <mergeCell ref="AQ157:AQ159"/>
    <mergeCell ref="AR157:AR159"/>
    <mergeCell ref="AS157:AS159"/>
    <mergeCell ref="AT157:AT159"/>
    <mergeCell ref="AU157:AU159"/>
    <mergeCell ref="AV157:AV159"/>
    <mergeCell ref="AW157:AW159"/>
    <mergeCell ref="AX157:AX159"/>
    <mergeCell ref="AR166:AR168"/>
    <mergeCell ref="AS166:AS168"/>
    <mergeCell ref="AT166:AT168"/>
    <mergeCell ref="AU166:AU168"/>
    <mergeCell ref="AV166:AV168"/>
    <mergeCell ref="AW166:AW168"/>
    <mergeCell ref="AX160:AX162"/>
    <mergeCell ref="AY160:AY162"/>
    <mergeCell ref="AG163:AG165"/>
    <mergeCell ref="AH163:AH165"/>
    <mergeCell ref="AI163:AI165"/>
    <mergeCell ref="AJ163:AJ165"/>
    <mergeCell ref="AK163:AK165"/>
    <mergeCell ref="AL163:AL165"/>
    <mergeCell ref="AM163:AM165"/>
    <mergeCell ref="AN163:AN165"/>
    <mergeCell ref="AO163:AO165"/>
    <mergeCell ref="AP163:AP165"/>
    <mergeCell ref="AQ163:AQ165"/>
    <mergeCell ref="AR163:AR165"/>
    <mergeCell ref="AS163:AS165"/>
    <mergeCell ref="AT163:AT165"/>
    <mergeCell ref="AU163:AU165"/>
    <mergeCell ref="AV163:AV165"/>
    <mergeCell ref="AW163:AW165"/>
    <mergeCell ref="AX163:AX165"/>
    <mergeCell ref="AY163:AY165"/>
    <mergeCell ref="AG160:AG162"/>
    <mergeCell ref="AH160:AH162"/>
    <mergeCell ref="AI160:AI162"/>
    <mergeCell ref="AJ160:AJ162"/>
    <mergeCell ref="AK160:AK162"/>
    <mergeCell ref="AX166:AX168"/>
    <mergeCell ref="AY166:AY168"/>
    <mergeCell ref="AG169:AG171"/>
    <mergeCell ref="AH169:AH171"/>
    <mergeCell ref="AI169:AI171"/>
    <mergeCell ref="AJ169:AJ171"/>
    <mergeCell ref="AK169:AK171"/>
    <mergeCell ref="AL169:AL171"/>
    <mergeCell ref="AM169:AM171"/>
    <mergeCell ref="AN169:AN171"/>
    <mergeCell ref="AO169:AO171"/>
    <mergeCell ref="AP169:AP171"/>
    <mergeCell ref="AQ169:AQ171"/>
    <mergeCell ref="AR169:AR171"/>
    <mergeCell ref="AS169:AS171"/>
    <mergeCell ref="AT169:AT171"/>
    <mergeCell ref="AU169:AU171"/>
    <mergeCell ref="AV169:AV171"/>
    <mergeCell ref="AW169:AW171"/>
    <mergeCell ref="AX169:AX171"/>
    <mergeCell ref="AY169:AY171"/>
    <mergeCell ref="AG166:AG168"/>
    <mergeCell ref="AH166:AH168"/>
    <mergeCell ref="AI166:AI168"/>
    <mergeCell ref="AJ166:AJ168"/>
    <mergeCell ref="AK166:AK168"/>
    <mergeCell ref="AL166:AL168"/>
    <mergeCell ref="AM166:AM168"/>
    <mergeCell ref="AN166:AN168"/>
    <mergeCell ref="AO166:AO168"/>
    <mergeCell ref="AP166:AP168"/>
    <mergeCell ref="AQ166:AQ168"/>
    <mergeCell ref="AW175:AW177"/>
    <mergeCell ref="AX175:AX177"/>
    <mergeCell ref="AY175:AY177"/>
    <mergeCell ref="AG172:AG174"/>
    <mergeCell ref="AH172:AH174"/>
    <mergeCell ref="AI172:AI174"/>
    <mergeCell ref="AJ172:AJ174"/>
    <mergeCell ref="AK172:AK174"/>
    <mergeCell ref="AL172:AL174"/>
    <mergeCell ref="AM172:AM174"/>
    <mergeCell ref="AN172:AN174"/>
    <mergeCell ref="AO172:AO174"/>
    <mergeCell ref="AP172:AP174"/>
    <mergeCell ref="AQ172:AQ174"/>
    <mergeCell ref="AR172:AR174"/>
    <mergeCell ref="AS172:AS174"/>
    <mergeCell ref="AT172:AT174"/>
    <mergeCell ref="AU172:AU174"/>
    <mergeCell ref="AV172:AV174"/>
    <mergeCell ref="AW172:AW174"/>
    <mergeCell ref="AJ178:AJ180"/>
    <mergeCell ref="AK178:AK180"/>
    <mergeCell ref="AL178:AL180"/>
    <mergeCell ref="AM178:AM180"/>
    <mergeCell ref="AN178:AN180"/>
    <mergeCell ref="AO178:AO180"/>
    <mergeCell ref="AP178:AP180"/>
    <mergeCell ref="AQ178:AQ180"/>
    <mergeCell ref="AR178:AR180"/>
    <mergeCell ref="AS178:AS180"/>
    <mergeCell ref="AT178:AT180"/>
    <mergeCell ref="AU178:AU180"/>
    <mergeCell ref="AV178:AV180"/>
    <mergeCell ref="AW178:AW180"/>
    <mergeCell ref="AX172:AX174"/>
    <mergeCell ref="AY172:AY174"/>
    <mergeCell ref="AG175:AG177"/>
    <mergeCell ref="AH175:AH177"/>
    <mergeCell ref="AI175:AI177"/>
    <mergeCell ref="AJ175:AJ177"/>
    <mergeCell ref="AK175:AK177"/>
    <mergeCell ref="AL175:AL177"/>
    <mergeCell ref="AM175:AM177"/>
    <mergeCell ref="AN175:AN177"/>
    <mergeCell ref="AO175:AO177"/>
    <mergeCell ref="AP175:AP177"/>
    <mergeCell ref="AQ175:AQ177"/>
    <mergeCell ref="AR175:AR177"/>
    <mergeCell ref="AS175:AS177"/>
    <mergeCell ref="AT175:AT177"/>
    <mergeCell ref="AU175:AU177"/>
    <mergeCell ref="AV175:AV177"/>
    <mergeCell ref="AP184:AP186"/>
    <mergeCell ref="AQ184:AQ186"/>
    <mergeCell ref="AR184:AR186"/>
    <mergeCell ref="AS184:AS186"/>
    <mergeCell ref="AT184:AT186"/>
    <mergeCell ref="AU184:AU186"/>
    <mergeCell ref="AV184:AV186"/>
    <mergeCell ref="AW184:AW186"/>
    <mergeCell ref="AX178:AX180"/>
    <mergeCell ref="AY178:AY180"/>
    <mergeCell ref="AG181:AG183"/>
    <mergeCell ref="AH181:AH183"/>
    <mergeCell ref="AI181:AI183"/>
    <mergeCell ref="AJ181:AJ183"/>
    <mergeCell ref="AK181:AK183"/>
    <mergeCell ref="AL181:AL183"/>
    <mergeCell ref="AM181:AM183"/>
    <mergeCell ref="AN181:AN183"/>
    <mergeCell ref="AO181:AO183"/>
    <mergeCell ref="AP181:AP183"/>
    <mergeCell ref="AQ181:AQ183"/>
    <mergeCell ref="AR181:AR183"/>
    <mergeCell ref="AS181:AS183"/>
    <mergeCell ref="AT181:AT183"/>
    <mergeCell ref="AU181:AU183"/>
    <mergeCell ref="AV181:AV183"/>
    <mergeCell ref="AW181:AW183"/>
    <mergeCell ref="AX181:AX183"/>
    <mergeCell ref="AY181:AY183"/>
    <mergeCell ref="AG178:AG180"/>
    <mergeCell ref="AH178:AH180"/>
    <mergeCell ref="AI178:AI180"/>
    <mergeCell ref="AX190:AX192"/>
    <mergeCell ref="AY190:AY192"/>
    <mergeCell ref="AX184:AX186"/>
    <mergeCell ref="AY184:AY186"/>
    <mergeCell ref="AG187:AG189"/>
    <mergeCell ref="AH187:AH189"/>
    <mergeCell ref="AI187:AI189"/>
    <mergeCell ref="AJ187:AJ189"/>
    <mergeCell ref="AK187:AK189"/>
    <mergeCell ref="AL187:AL189"/>
    <mergeCell ref="AM187:AM189"/>
    <mergeCell ref="AN187:AN189"/>
    <mergeCell ref="AO187:AO189"/>
    <mergeCell ref="AP187:AP189"/>
    <mergeCell ref="AQ187:AQ189"/>
    <mergeCell ref="AR187:AR189"/>
    <mergeCell ref="AS187:AS189"/>
    <mergeCell ref="AT187:AT189"/>
    <mergeCell ref="AU187:AU189"/>
    <mergeCell ref="AV187:AV189"/>
    <mergeCell ref="AW187:AW189"/>
    <mergeCell ref="AX187:AX189"/>
    <mergeCell ref="AY187:AY189"/>
    <mergeCell ref="AG184:AG186"/>
    <mergeCell ref="AH184:AH186"/>
    <mergeCell ref="AI184:AI186"/>
    <mergeCell ref="AJ184:AJ186"/>
    <mergeCell ref="AK184:AK186"/>
    <mergeCell ref="AL184:AL186"/>
    <mergeCell ref="AM184:AM186"/>
    <mergeCell ref="AN184:AN186"/>
    <mergeCell ref="AO184:AO186"/>
    <mergeCell ref="AG190:AG192"/>
    <mergeCell ref="AH190:AH192"/>
    <mergeCell ref="AI190:AI192"/>
    <mergeCell ref="AJ190:AJ192"/>
    <mergeCell ref="AK190:AK192"/>
    <mergeCell ref="AL190:AL192"/>
    <mergeCell ref="AM190:AM192"/>
    <mergeCell ref="AN190:AN192"/>
    <mergeCell ref="AO190:AO192"/>
    <mergeCell ref="AP190:AP192"/>
    <mergeCell ref="AQ190:AQ192"/>
    <mergeCell ref="AR190:AR192"/>
    <mergeCell ref="AS190:AS192"/>
    <mergeCell ref="AT190:AT192"/>
    <mergeCell ref="AU190:AU192"/>
    <mergeCell ref="AV190:AV192"/>
    <mergeCell ref="AW190:AW192"/>
    <mergeCell ref="AF190:AF192"/>
    <mergeCell ref="AF142:AF144"/>
    <mergeCell ref="AF145:AF147"/>
    <mergeCell ref="AF148:AF150"/>
    <mergeCell ref="AF151:AF153"/>
    <mergeCell ref="AF154:AF156"/>
    <mergeCell ref="AF157:AF159"/>
    <mergeCell ref="AF160:AF162"/>
    <mergeCell ref="AF163:AF165"/>
    <mergeCell ref="AF166:AF168"/>
    <mergeCell ref="AF169:AF171"/>
    <mergeCell ref="AF172:AF174"/>
    <mergeCell ref="AF175:AF177"/>
    <mergeCell ref="AF178:AF180"/>
    <mergeCell ref="AF181:AF183"/>
    <mergeCell ref="AF184:AF186"/>
    <mergeCell ref="AF187:AF189"/>
    <mergeCell ref="A268:A270"/>
    <mergeCell ref="B268:B270"/>
    <mergeCell ref="A271:A273"/>
    <mergeCell ref="B271:B273"/>
    <mergeCell ref="A274:A276"/>
    <mergeCell ref="B274:B276"/>
    <mergeCell ref="A277:A279"/>
    <mergeCell ref="B277:B279"/>
    <mergeCell ref="A280:A282"/>
    <mergeCell ref="B280:B282"/>
    <mergeCell ref="A283:A285"/>
    <mergeCell ref="B283:B285"/>
    <mergeCell ref="A286:A288"/>
    <mergeCell ref="B286:B288"/>
    <mergeCell ref="A289:A291"/>
    <mergeCell ref="B289:B291"/>
    <mergeCell ref="A292:A294"/>
    <mergeCell ref="B292:B294"/>
    <mergeCell ref="A295:A297"/>
    <mergeCell ref="B295:B297"/>
    <mergeCell ref="A298:A300"/>
    <mergeCell ref="B298:B300"/>
    <mergeCell ref="A301:A303"/>
    <mergeCell ref="B301:B303"/>
    <mergeCell ref="A304:A306"/>
    <mergeCell ref="B304:B306"/>
    <mergeCell ref="C268:C270"/>
    <mergeCell ref="D268:D270"/>
    <mergeCell ref="E268:E270"/>
    <mergeCell ref="F268:F270"/>
    <mergeCell ref="C271:C273"/>
    <mergeCell ref="D271:D273"/>
    <mergeCell ref="E271:E273"/>
    <mergeCell ref="F271:F273"/>
    <mergeCell ref="C274:C276"/>
    <mergeCell ref="D274:D276"/>
    <mergeCell ref="E274:E276"/>
    <mergeCell ref="F274:F276"/>
    <mergeCell ref="C277:C279"/>
    <mergeCell ref="D277:D279"/>
    <mergeCell ref="E277:E279"/>
    <mergeCell ref="F277:F279"/>
    <mergeCell ref="C280:C282"/>
    <mergeCell ref="D280:D282"/>
    <mergeCell ref="E280:E282"/>
    <mergeCell ref="F280:F282"/>
    <mergeCell ref="C283:C285"/>
    <mergeCell ref="D283:D285"/>
    <mergeCell ref="E283:E285"/>
    <mergeCell ref="F283:F285"/>
    <mergeCell ref="C286:C288"/>
    <mergeCell ref="D286:D288"/>
    <mergeCell ref="E286:E288"/>
    <mergeCell ref="F286:F288"/>
    <mergeCell ref="C289:C291"/>
    <mergeCell ref="D289:D291"/>
    <mergeCell ref="E289:E291"/>
    <mergeCell ref="F289:F291"/>
    <mergeCell ref="C292:C294"/>
    <mergeCell ref="D292:D294"/>
    <mergeCell ref="E292:E294"/>
    <mergeCell ref="F292:F294"/>
    <mergeCell ref="C295:C297"/>
    <mergeCell ref="D295:D297"/>
    <mergeCell ref="E295:E297"/>
    <mergeCell ref="F295:F297"/>
    <mergeCell ref="C298:C300"/>
    <mergeCell ref="D298:D300"/>
    <mergeCell ref="E298:E300"/>
    <mergeCell ref="F298:F300"/>
    <mergeCell ref="C301:C303"/>
    <mergeCell ref="D301:D303"/>
    <mergeCell ref="E301:E303"/>
    <mergeCell ref="F301:F303"/>
    <mergeCell ref="C304:C306"/>
    <mergeCell ref="D304:D306"/>
    <mergeCell ref="E304:E306"/>
    <mergeCell ref="F304:F306"/>
    <mergeCell ref="G268:G270"/>
    <mergeCell ref="H268:H270"/>
    <mergeCell ref="I268:I270"/>
    <mergeCell ref="J268:J270"/>
    <mergeCell ref="G271:G273"/>
    <mergeCell ref="H271:H273"/>
    <mergeCell ref="I271:I273"/>
    <mergeCell ref="J271:J273"/>
    <mergeCell ref="G274:G276"/>
    <mergeCell ref="H274:H276"/>
    <mergeCell ref="I274:I276"/>
    <mergeCell ref="J274:J276"/>
    <mergeCell ref="G277:G279"/>
    <mergeCell ref="H277:H279"/>
    <mergeCell ref="I277:I279"/>
    <mergeCell ref="J277:J279"/>
    <mergeCell ref="G280:G282"/>
    <mergeCell ref="H280:H282"/>
    <mergeCell ref="I280:I282"/>
    <mergeCell ref="J280:J282"/>
    <mergeCell ref="G283:G285"/>
    <mergeCell ref="H283:H285"/>
    <mergeCell ref="I283:I285"/>
    <mergeCell ref="J283:J285"/>
    <mergeCell ref="G286:G288"/>
    <mergeCell ref="H286:H288"/>
    <mergeCell ref="I286:I288"/>
    <mergeCell ref="J286:J288"/>
    <mergeCell ref="G289:G291"/>
    <mergeCell ref="H289:H291"/>
    <mergeCell ref="I289:I291"/>
    <mergeCell ref="J289:J291"/>
    <mergeCell ref="G292:G294"/>
    <mergeCell ref="H292:H294"/>
    <mergeCell ref="I292:I294"/>
    <mergeCell ref="J292:J294"/>
    <mergeCell ref="G295:G297"/>
    <mergeCell ref="H295:H297"/>
    <mergeCell ref="I295:I297"/>
    <mergeCell ref="J295:J297"/>
    <mergeCell ref="G298:G300"/>
    <mergeCell ref="H298:H300"/>
    <mergeCell ref="I298:I300"/>
    <mergeCell ref="J298:J300"/>
    <mergeCell ref="G301:G303"/>
    <mergeCell ref="H301:H303"/>
    <mergeCell ref="I301:I303"/>
    <mergeCell ref="J301:J303"/>
    <mergeCell ref="G304:G306"/>
    <mergeCell ref="H304:H306"/>
    <mergeCell ref="I304:I306"/>
    <mergeCell ref="J304:J306"/>
    <mergeCell ref="K268:K270"/>
    <mergeCell ref="L268:L270"/>
    <mergeCell ref="M268:M270"/>
    <mergeCell ref="K271:K273"/>
    <mergeCell ref="L271:L273"/>
    <mergeCell ref="M271:M273"/>
    <mergeCell ref="K274:K276"/>
    <mergeCell ref="L274:L276"/>
    <mergeCell ref="M274:M276"/>
    <mergeCell ref="K277:K279"/>
    <mergeCell ref="L277:L279"/>
    <mergeCell ref="M277:M279"/>
    <mergeCell ref="K280:K282"/>
    <mergeCell ref="L280:L282"/>
    <mergeCell ref="M280:M282"/>
    <mergeCell ref="K283:K285"/>
    <mergeCell ref="L283:L285"/>
    <mergeCell ref="M283:M285"/>
    <mergeCell ref="K286:K288"/>
    <mergeCell ref="L286:L288"/>
    <mergeCell ref="M286:M288"/>
    <mergeCell ref="K289:K291"/>
    <mergeCell ref="L289:L291"/>
    <mergeCell ref="M289:M291"/>
    <mergeCell ref="K292:K294"/>
    <mergeCell ref="L292:L294"/>
    <mergeCell ref="M292:M294"/>
    <mergeCell ref="K295:K297"/>
    <mergeCell ref="L295:L297"/>
    <mergeCell ref="M295:M297"/>
    <mergeCell ref="K298:K300"/>
    <mergeCell ref="L298:L300"/>
    <mergeCell ref="M298:M300"/>
    <mergeCell ref="K301:K303"/>
    <mergeCell ref="L301:L303"/>
    <mergeCell ref="M301:M303"/>
    <mergeCell ref="K304:K306"/>
    <mergeCell ref="L304:L306"/>
    <mergeCell ref="M304:M306"/>
    <mergeCell ref="V271:V273"/>
    <mergeCell ref="V274:V276"/>
    <mergeCell ref="V277:V279"/>
    <mergeCell ref="V280:V282"/>
    <mergeCell ref="V283:V285"/>
    <mergeCell ref="V286:V288"/>
    <mergeCell ref="V289:V291"/>
    <mergeCell ref="V292:V294"/>
    <mergeCell ref="V295:V297"/>
    <mergeCell ref="V298:V300"/>
    <mergeCell ref="V301:V303"/>
    <mergeCell ref="V304:V306"/>
    <mergeCell ref="AA280:AA282"/>
    <mergeCell ref="AB280:AB282"/>
    <mergeCell ref="AC280:AC282"/>
    <mergeCell ref="W283:W285"/>
    <mergeCell ref="X283:X285"/>
    <mergeCell ref="Y283:Y285"/>
    <mergeCell ref="Z283:Z285"/>
    <mergeCell ref="AA283:AA285"/>
    <mergeCell ref="AB283:AB285"/>
    <mergeCell ref="AC283:AC285"/>
    <mergeCell ref="W268:W270"/>
    <mergeCell ref="Y268:Y270"/>
    <mergeCell ref="AB268:AB270"/>
    <mergeCell ref="AC268:AC270"/>
    <mergeCell ref="W271:W273"/>
    <mergeCell ref="X271:X273"/>
    <mergeCell ref="Y271:Y273"/>
    <mergeCell ref="Z271:Z273"/>
    <mergeCell ref="AA271:AA273"/>
    <mergeCell ref="AB271:AB273"/>
    <mergeCell ref="AC271:AC273"/>
    <mergeCell ref="W274:W276"/>
    <mergeCell ref="X274:X276"/>
    <mergeCell ref="Y274:Y276"/>
    <mergeCell ref="Z274:Z276"/>
    <mergeCell ref="AA274:AA276"/>
    <mergeCell ref="AB274:AB276"/>
    <mergeCell ref="AC274:AC276"/>
    <mergeCell ref="W301:W303"/>
    <mergeCell ref="X301:X303"/>
    <mergeCell ref="Y301:Y303"/>
    <mergeCell ref="Z301:Z303"/>
    <mergeCell ref="AA301:AA303"/>
    <mergeCell ref="AB301:AB303"/>
    <mergeCell ref="AC301:AC303"/>
    <mergeCell ref="W286:W288"/>
    <mergeCell ref="X286:X288"/>
    <mergeCell ref="Y286:Y288"/>
    <mergeCell ref="Z286:Z288"/>
    <mergeCell ref="AA286:AA288"/>
    <mergeCell ref="AB286:AB288"/>
    <mergeCell ref="AC286:AC288"/>
    <mergeCell ref="W289:W291"/>
    <mergeCell ref="X289:X291"/>
    <mergeCell ref="Y289:Y291"/>
    <mergeCell ref="Z289:Z291"/>
    <mergeCell ref="AA289:AA291"/>
    <mergeCell ref="AB289:AB291"/>
    <mergeCell ref="AC289:AC291"/>
    <mergeCell ref="W292:W294"/>
    <mergeCell ref="X292:X294"/>
    <mergeCell ref="Y292:Y294"/>
    <mergeCell ref="Z292:Z294"/>
    <mergeCell ref="AA292:AA294"/>
    <mergeCell ref="AB292:AB294"/>
    <mergeCell ref="AC292:AC294"/>
    <mergeCell ref="AD277:AD279"/>
    <mergeCell ref="AE277:AE279"/>
    <mergeCell ref="AF277:AF279"/>
    <mergeCell ref="AG277:AG279"/>
    <mergeCell ref="AH277:AH279"/>
    <mergeCell ref="AI277:AI279"/>
    <mergeCell ref="AD280:AD282"/>
    <mergeCell ref="W295:W297"/>
    <mergeCell ref="X295:X297"/>
    <mergeCell ref="Y295:Y297"/>
    <mergeCell ref="Z295:Z297"/>
    <mergeCell ref="AA295:AA297"/>
    <mergeCell ref="AB295:AB297"/>
    <mergeCell ref="AC295:AC297"/>
    <mergeCell ref="W298:W300"/>
    <mergeCell ref="X298:X300"/>
    <mergeCell ref="Y298:Y300"/>
    <mergeCell ref="Z298:Z300"/>
    <mergeCell ref="AA298:AA300"/>
    <mergeCell ref="AB298:AB300"/>
    <mergeCell ref="AC298:AC300"/>
    <mergeCell ref="W277:W279"/>
    <mergeCell ref="X277:X279"/>
    <mergeCell ref="Y277:Y279"/>
    <mergeCell ref="Z277:Z279"/>
    <mergeCell ref="AA277:AA279"/>
    <mergeCell ref="AB277:AB279"/>
    <mergeCell ref="AC277:AC279"/>
    <mergeCell ref="W280:W282"/>
    <mergeCell ref="X280:X282"/>
    <mergeCell ref="Y280:Y282"/>
    <mergeCell ref="Z280:Z282"/>
    <mergeCell ref="AI283:AI285"/>
    <mergeCell ref="AD286:AD288"/>
    <mergeCell ref="AE286:AE288"/>
    <mergeCell ref="AF286:AF288"/>
    <mergeCell ref="AG286:AG288"/>
    <mergeCell ref="AH286:AH288"/>
    <mergeCell ref="AI286:AI288"/>
    <mergeCell ref="W304:W306"/>
    <mergeCell ref="X304:X306"/>
    <mergeCell ref="Y304:Y306"/>
    <mergeCell ref="Z304:Z306"/>
    <mergeCell ref="AA304:AA306"/>
    <mergeCell ref="AB304:AB306"/>
    <mergeCell ref="AC304:AC306"/>
    <mergeCell ref="AD268:AD270"/>
    <mergeCell ref="AE268:AE270"/>
    <mergeCell ref="AF268:AF270"/>
    <mergeCell ref="AG268:AG270"/>
    <mergeCell ref="AH268:AH270"/>
    <mergeCell ref="AI268:AI270"/>
    <mergeCell ref="AD271:AD273"/>
    <mergeCell ref="AE271:AE273"/>
    <mergeCell ref="AF271:AF273"/>
    <mergeCell ref="AG271:AG273"/>
    <mergeCell ref="AH271:AH273"/>
    <mergeCell ref="AI271:AI273"/>
    <mergeCell ref="AD274:AD276"/>
    <mergeCell ref="AE274:AE276"/>
    <mergeCell ref="AF274:AF276"/>
    <mergeCell ref="AG274:AG276"/>
    <mergeCell ref="AH274:AH276"/>
    <mergeCell ref="AI274:AI276"/>
    <mergeCell ref="AD301:AD303"/>
    <mergeCell ref="AE301:AE303"/>
    <mergeCell ref="AF301:AF303"/>
    <mergeCell ref="AG301:AG303"/>
    <mergeCell ref="AH301:AH303"/>
    <mergeCell ref="AI301:AI303"/>
    <mergeCell ref="AD304:AD306"/>
    <mergeCell ref="AE304:AE306"/>
    <mergeCell ref="AF304:AF306"/>
    <mergeCell ref="AG304:AG306"/>
    <mergeCell ref="AH304:AH306"/>
    <mergeCell ref="AI304:AI306"/>
    <mergeCell ref="AD289:AD291"/>
    <mergeCell ref="AE289:AE291"/>
    <mergeCell ref="AF289:AF291"/>
    <mergeCell ref="AG289:AG291"/>
    <mergeCell ref="AH289:AH291"/>
    <mergeCell ref="AI289:AI291"/>
    <mergeCell ref="AD292:AD294"/>
    <mergeCell ref="AE292:AE294"/>
    <mergeCell ref="AF292:AF294"/>
    <mergeCell ref="AG292:AG294"/>
    <mergeCell ref="AH292:AH294"/>
    <mergeCell ref="AI292:AI294"/>
    <mergeCell ref="AD295:AD297"/>
    <mergeCell ref="AE295:AE297"/>
    <mergeCell ref="AF295:AF297"/>
    <mergeCell ref="AG295:AG297"/>
    <mergeCell ref="AH295:AH297"/>
    <mergeCell ref="AI295:AI297"/>
    <mergeCell ref="AJ268:AJ270"/>
    <mergeCell ref="AK268:AK270"/>
    <mergeCell ref="AL268:AL270"/>
    <mergeCell ref="AM268:AM270"/>
    <mergeCell ref="AN268:AN270"/>
    <mergeCell ref="AO268:AO270"/>
    <mergeCell ref="AP268:AP270"/>
    <mergeCell ref="AQ268:AQ270"/>
    <mergeCell ref="AR268:AR270"/>
    <mergeCell ref="AS268:AS270"/>
    <mergeCell ref="AT268:AT270"/>
    <mergeCell ref="AU268:AU270"/>
    <mergeCell ref="AV268:AV270"/>
    <mergeCell ref="AW268:AW270"/>
    <mergeCell ref="AX268:AX270"/>
    <mergeCell ref="AY268:AY270"/>
    <mergeCell ref="AD298:AD300"/>
    <mergeCell ref="AE298:AE300"/>
    <mergeCell ref="AF298:AF300"/>
    <mergeCell ref="AG298:AG300"/>
    <mergeCell ref="AH298:AH300"/>
    <mergeCell ref="AI298:AI300"/>
    <mergeCell ref="AE280:AE282"/>
    <mergeCell ref="AF280:AF282"/>
    <mergeCell ref="AG280:AG282"/>
    <mergeCell ref="AH280:AH282"/>
    <mergeCell ref="AI280:AI282"/>
    <mergeCell ref="AD283:AD285"/>
    <mergeCell ref="AE283:AE285"/>
    <mergeCell ref="AF283:AF285"/>
    <mergeCell ref="AG283:AG285"/>
    <mergeCell ref="AH283:AH285"/>
    <mergeCell ref="AJ274:AJ276"/>
    <mergeCell ref="AK274:AK276"/>
    <mergeCell ref="AL274:AL276"/>
    <mergeCell ref="AM274:AM276"/>
    <mergeCell ref="AN274:AN276"/>
    <mergeCell ref="AO274:AO276"/>
    <mergeCell ref="AP274:AP276"/>
    <mergeCell ref="AQ274:AQ276"/>
    <mergeCell ref="AR274:AR276"/>
    <mergeCell ref="AS274:AS276"/>
    <mergeCell ref="AT274:AT276"/>
    <mergeCell ref="AU274:AU276"/>
    <mergeCell ref="AV274:AV276"/>
    <mergeCell ref="AW274:AW276"/>
    <mergeCell ref="AX274:AX276"/>
    <mergeCell ref="AY274:AY276"/>
    <mergeCell ref="AJ271:AJ273"/>
    <mergeCell ref="AK271:AK273"/>
    <mergeCell ref="AL271:AL273"/>
    <mergeCell ref="AM271:AM273"/>
    <mergeCell ref="AN271:AN273"/>
    <mergeCell ref="AO271:AO273"/>
    <mergeCell ref="AP271:AP273"/>
    <mergeCell ref="AQ271:AQ273"/>
    <mergeCell ref="AR271:AR273"/>
    <mergeCell ref="AS271:AS273"/>
    <mergeCell ref="AT271:AT273"/>
    <mergeCell ref="AU271:AU273"/>
    <mergeCell ref="AV271:AV273"/>
    <mergeCell ref="AW271:AW273"/>
    <mergeCell ref="AX271:AX273"/>
    <mergeCell ref="AY271:AY273"/>
    <mergeCell ref="AJ280:AJ282"/>
    <mergeCell ref="AK280:AK282"/>
    <mergeCell ref="AL280:AL282"/>
    <mergeCell ref="AM280:AM282"/>
    <mergeCell ref="AN280:AN282"/>
    <mergeCell ref="AO280:AO282"/>
    <mergeCell ref="AP280:AP282"/>
    <mergeCell ref="AQ280:AQ282"/>
    <mergeCell ref="AR280:AR282"/>
    <mergeCell ref="AS280:AS282"/>
    <mergeCell ref="AT280:AT282"/>
    <mergeCell ref="AU280:AU282"/>
    <mergeCell ref="AV280:AV282"/>
    <mergeCell ref="AW280:AW282"/>
    <mergeCell ref="AX280:AX282"/>
    <mergeCell ref="AY280:AY282"/>
    <mergeCell ref="AJ277:AJ279"/>
    <mergeCell ref="AK277:AK279"/>
    <mergeCell ref="AL277:AL279"/>
    <mergeCell ref="AM277:AM279"/>
    <mergeCell ref="AN277:AN279"/>
    <mergeCell ref="AO277:AO279"/>
    <mergeCell ref="AP277:AP279"/>
    <mergeCell ref="AQ277:AQ279"/>
    <mergeCell ref="AR277:AR279"/>
    <mergeCell ref="AS277:AS279"/>
    <mergeCell ref="AT277:AT279"/>
    <mergeCell ref="AU277:AU279"/>
    <mergeCell ref="AV277:AV279"/>
    <mergeCell ref="AW277:AW279"/>
    <mergeCell ref="AX277:AX279"/>
    <mergeCell ref="AY277:AY279"/>
    <mergeCell ref="AJ286:AJ288"/>
    <mergeCell ref="AK286:AK288"/>
    <mergeCell ref="AL286:AL288"/>
    <mergeCell ref="AM286:AM288"/>
    <mergeCell ref="AN286:AN288"/>
    <mergeCell ref="AO286:AO288"/>
    <mergeCell ref="AP286:AP288"/>
    <mergeCell ref="AQ286:AQ288"/>
    <mergeCell ref="AR286:AR288"/>
    <mergeCell ref="AS286:AS288"/>
    <mergeCell ref="AT286:AT288"/>
    <mergeCell ref="AU286:AU288"/>
    <mergeCell ref="AV286:AV288"/>
    <mergeCell ref="AW286:AW288"/>
    <mergeCell ref="AX286:AX288"/>
    <mergeCell ref="AY286:AY288"/>
    <mergeCell ref="AJ283:AJ285"/>
    <mergeCell ref="AK283:AK285"/>
    <mergeCell ref="AL283:AL285"/>
    <mergeCell ref="AM283:AM285"/>
    <mergeCell ref="AN283:AN285"/>
    <mergeCell ref="AO283:AO285"/>
    <mergeCell ref="AP283:AP285"/>
    <mergeCell ref="AQ283:AQ285"/>
    <mergeCell ref="AR283:AR285"/>
    <mergeCell ref="AS283:AS285"/>
    <mergeCell ref="AT283:AT285"/>
    <mergeCell ref="AU283:AU285"/>
    <mergeCell ref="AV283:AV285"/>
    <mergeCell ref="AW283:AW285"/>
    <mergeCell ref="AX283:AX285"/>
    <mergeCell ref="AY283:AY285"/>
    <mergeCell ref="AJ292:AJ294"/>
    <mergeCell ref="AK292:AK294"/>
    <mergeCell ref="AL292:AL294"/>
    <mergeCell ref="AM292:AM294"/>
    <mergeCell ref="AN292:AN294"/>
    <mergeCell ref="AO292:AO294"/>
    <mergeCell ref="AP292:AP294"/>
    <mergeCell ref="AQ292:AQ294"/>
    <mergeCell ref="AR292:AR294"/>
    <mergeCell ref="AS292:AS294"/>
    <mergeCell ref="AT292:AT294"/>
    <mergeCell ref="AU292:AU294"/>
    <mergeCell ref="AV292:AV294"/>
    <mergeCell ref="AW292:AW294"/>
    <mergeCell ref="AX292:AX294"/>
    <mergeCell ref="AY292:AY294"/>
    <mergeCell ref="AJ289:AJ291"/>
    <mergeCell ref="AK289:AK291"/>
    <mergeCell ref="AL289:AL291"/>
    <mergeCell ref="AM289:AM291"/>
    <mergeCell ref="AN289:AN291"/>
    <mergeCell ref="AO289:AO291"/>
    <mergeCell ref="AP289:AP291"/>
    <mergeCell ref="AQ289:AQ291"/>
    <mergeCell ref="AR289:AR291"/>
    <mergeCell ref="AS289:AS291"/>
    <mergeCell ref="AT289:AT291"/>
    <mergeCell ref="AU289:AU291"/>
    <mergeCell ref="AV289:AV291"/>
    <mergeCell ref="AW289:AW291"/>
    <mergeCell ref="AX289:AX291"/>
    <mergeCell ref="AY289:AY291"/>
    <mergeCell ref="AJ298:AJ300"/>
    <mergeCell ref="AK298:AK300"/>
    <mergeCell ref="AL298:AL300"/>
    <mergeCell ref="AM298:AM300"/>
    <mergeCell ref="AN298:AN300"/>
    <mergeCell ref="AO298:AO300"/>
    <mergeCell ref="AP298:AP300"/>
    <mergeCell ref="AQ298:AQ300"/>
    <mergeCell ref="AR298:AR300"/>
    <mergeCell ref="AS298:AS300"/>
    <mergeCell ref="AT298:AT300"/>
    <mergeCell ref="AU298:AU300"/>
    <mergeCell ref="AV298:AV300"/>
    <mergeCell ref="AW298:AW300"/>
    <mergeCell ref="AX298:AX300"/>
    <mergeCell ref="AY298:AY300"/>
    <mergeCell ref="AJ295:AJ297"/>
    <mergeCell ref="AK295:AK297"/>
    <mergeCell ref="AL295:AL297"/>
    <mergeCell ref="AM295:AM297"/>
    <mergeCell ref="AN295:AN297"/>
    <mergeCell ref="AO295:AO297"/>
    <mergeCell ref="AP295:AP297"/>
    <mergeCell ref="AQ295:AQ297"/>
    <mergeCell ref="AR295:AR297"/>
    <mergeCell ref="AS295:AS297"/>
    <mergeCell ref="AT295:AT297"/>
    <mergeCell ref="AU295:AU297"/>
    <mergeCell ref="AV295:AV297"/>
    <mergeCell ref="AW295:AW297"/>
    <mergeCell ref="AX295:AX297"/>
    <mergeCell ref="AY295:AY297"/>
    <mergeCell ref="AJ304:AJ306"/>
    <mergeCell ref="AK304:AK306"/>
    <mergeCell ref="AL304:AL306"/>
    <mergeCell ref="AM304:AM306"/>
    <mergeCell ref="AN304:AN306"/>
    <mergeCell ref="AO304:AO306"/>
    <mergeCell ref="AP304:AP306"/>
    <mergeCell ref="AQ304:AQ306"/>
    <mergeCell ref="AR304:AR306"/>
    <mergeCell ref="AS304:AS306"/>
    <mergeCell ref="AT304:AT306"/>
    <mergeCell ref="AU304:AU306"/>
    <mergeCell ref="AV304:AV306"/>
    <mergeCell ref="AW304:AW306"/>
    <mergeCell ref="AX304:AX306"/>
    <mergeCell ref="AY304:AY306"/>
    <mergeCell ref="AJ301:AJ303"/>
    <mergeCell ref="AK301:AK303"/>
    <mergeCell ref="AL301:AL303"/>
    <mergeCell ref="AM301:AM303"/>
    <mergeCell ref="AN301:AN303"/>
    <mergeCell ref="AO301:AO303"/>
    <mergeCell ref="AP301:AP303"/>
    <mergeCell ref="AQ301:AQ303"/>
    <mergeCell ref="AR301:AR303"/>
    <mergeCell ref="AS301:AS303"/>
    <mergeCell ref="AT301:AT303"/>
    <mergeCell ref="AU301:AU303"/>
    <mergeCell ref="AV301:AV303"/>
    <mergeCell ref="AW301:AW303"/>
    <mergeCell ref="AX301:AX303"/>
    <mergeCell ref="AY301:AY303"/>
    <mergeCell ref="A410:A412"/>
    <mergeCell ref="B410:B412"/>
    <mergeCell ref="A413:A415"/>
    <mergeCell ref="B413:B415"/>
    <mergeCell ref="A416:A418"/>
    <mergeCell ref="B416:B418"/>
    <mergeCell ref="A419:A421"/>
    <mergeCell ref="B419:B421"/>
    <mergeCell ref="A422:A424"/>
    <mergeCell ref="B422:B424"/>
    <mergeCell ref="C410:C412"/>
    <mergeCell ref="D410:D412"/>
    <mergeCell ref="E410:E412"/>
    <mergeCell ref="F410:F412"/>
    <mergeCell ref="C413:C415"/>
    <mergeCell ref="D413:D415"/>
    <mergeCell ref="E413:E415"/>
    <mergeCell ref="F413:F415"/>
    <mergeCell ref="C416:C418"/>
    <mergeCell ref="D416:D418"/>
    <mergeCell ref="E416:E418"/>
    <mergeCell ref="F416:F418"/>
    <mergeCell ref="C419:C421"/>
    <mergeCell ref="D419:D421"/>
    <mergeCell ref="E419:E421"/>
    <mergeCell ref="F419:F421"/>
    <mergeCell ref="C422:C424"/>
    <mergeCell ref="D422:D424"/>
    <mergeCell ref="E422:E424"/>
    <mergeCell ref="F422:F424"/>
    <mergeCell ref="G410:G412"/>
    <mergeCell ref="H410:H412"/>
    <mergeCell ref="I410:I412"/>
    <mergeCell ref="J410:J412"/>
    <mergeCell ref="G413:G415"/>
    <mergeCell ref="H413:H415"/>
    <mergeCell ref="I413:I415"/>
    <mergeCell ref="J413:J415"/>
    <mergeCell ref="G416:G418"/>
    <mergeCell ref="H416:H418"/>
    <mergeCell ref="I416:I418"/>
    <mergeCell ref="J416:J418"/>
    <mergeCell ref="G419:G421"/>
    <mergeCell ref="H419:H421"/>
    <mergeCell ref="I419:I421"/>
    <mergeCell ref="J419:J421"/>
    <mergeCell ref="G422:G424"/>
    <mergeCell ref="H422:H424"/>
    <mergeCell ref="I422:I424"/>
    <mergeCell ref="J422:J424"/>
    <mergeCell ref="K410:K412"/>
    <mergeCell ref="L410:L412"/>
    <mergeCell ref="M410:M412"/>
    <mergeCell ref="K413:K415"/>
    <mergeCell ref="L413:L415"/>
    <mergeCell ref="M413:M415"/>
    <mergeCell ref="K416:K418"/>
    <mergeCell ref="L416:L418"/>
    <mergeCell ref="M416:M418"/>
    <mergeCell ref="K419:K421"/>
    <mergeCell ref="L419:L421"/>
    <mergeCell ref="M419:M421"/>
    <mergeCell ref="K422:K424"/>
    <mergeCell ref="L422:L424"/>
    <mergeCell ref="M422:M424"/>
    <mergeCell ref="V410:V412"/>
    <mergeCell ref="V413:V415"/>
    <mergeCell ref="V416:V418"/>
    <mergeCell ref="V419:V421"/>
    <mergeCell ref="V422:V424"/>
    <mergeCell ref="X410:X412"/>
    <mergeCell ref="Y410:Y412"/>
    <mergeCell ref="Z410:Z412"/>
    <mergeCell ref="AA410:AA412"/>
    <mergeCell ref="AB410:AB412"/>
    <mergeCell ref="AC410:AC412"/>
    <mergeCell ref="AD410:AD412"/>
    <mergeCell ref="AE410:AE412"/>
    <mergeCell ref="W413:W415"/>
    <mergeCell ref="X413:X415"/>
    <mergeCell ref="Y413:Y415"/>
    <mergeCell ref="Z413:Z415"/>
    <mergeCell ref="AA413:AA415"/>
    <mergeCell ref="AB413:AB415"/>
    <mergeCell ref="AC413:AC415"/>
    <mergeCell ref="AD413:AD415"/>
    <mergeCell ref="AE413:AE415"/>
    <mergeCell ref="AI410:AI412"/>
    <mergeCell ref="AG413:AG415"/>
    <mergeCell ref="AH413:AH415"/>
    <mergeCell ref="AI413:AI415"/>
    <mergeCell ref="AG416:AG418"/>
    <mergeCell ref="AH416:AH418"/>
    <mergeCell ref="AI416:AI418"/>
    <mergeCell ref="AG419:AG421"/>
    <mergeCell ref="AH419:AH421"/>
    <mergeCell ref="AI419:AI421"/>
    <mergeCell ref="AG422:AG424"/>
    <mergeCell ref="AH422:AH424"/>
    <mergeCell ref="AI422:AI424"/>
    <mergeCell ref="W416:W418"/>
    <mergeCell ref="X416:X418"/>
    <mergeCell ref="Y416:Y418"/>
    <mergeCell ref="Z416:Z418"/>
    <mergeCell ref="AA416:AA418"/>
    <mergeCell ref="AB416:AB418"/>
    <mergeCell ref="AC416:AC418"/>
    <mergeCell ref="AD416:AD418"/>
    <mergeCell ref="AE416:AE418"/>
    <mergeCell ref="W419:W421"/>
    <mergeCell ref="X419:X421"/>
    <mergeCell ref="Y419:Y421"/>
    <mergeCell ref="Z419:Z421"/>
    <mergeCell ref="AA419:AA421"/>
    <mergeCell ref="AB419:AB421"/>
    <mergeCell ref="AC419:AC421"/>
    <mergeCell ref="AD419:AD421"/>
    <mergeCell ref="AE419:AE421"/>
    <mergeCell ref="W410:W412"/>
    <mergeCell ref="AJ410:AJ412"/>
    <mergeCell ref="AK410:AK412"/>
    <mergeCell ref="AL410:AL412"/>
    <mergeCell ref="AM410:AM412"/>
    <mergeCell ref="AN410:AN412"/>
    <mergeCell ref="AO410:AO412"/>
    <mergeCell ref="AP410:AP412"/>
    <mergeCell ref="AQ410:AQ412"/>
    <mergeCell ref="AR410:AR412"/>
    <mergeCell ref="AS410:AS412"/>
    <mergeCell ref="AT410:AT412"/>
    <mergeCell ref="AU410:AU412"/>
    <mergeCell ref="AV410:AV412"/>
    <mergeCell ref="AW410:AW412"/>
    <mergeCell ref="AX410:AX412"/>
    <mergeCell ref="AY410:AY412"/>
    <mergeCell ref="W422:W424"/>
    <mergeCell ref="X422:X424"/>
    <mergeCell ref="Y422:Y424"/>
    <mergeCell ref="Z422:Z424"/>
    <mergeCell ref="AA422:AA424"/>
    <mergeCell ref="AB422:AB424"/>
    <mergeCell ref="AC422:AC424"/>
    <mergeCell ref="AD422:AD424"/>
    <mergeCell ref="AE422:AE424"/>
    <mergeCell ref="AF410:AF412"/>
    <mergeCell ref="AF413:AF415"/>
    <mergeCell ref="AF416:AF418"/>
    <mergeCell ref="AF419:AF421"/>
    <mergeCell ref="AF422:AF424"/>
    <mergeCell ref="AG410:AG412"/>
    <mergeCell ref="AH410:AH412"/>
    <mergeCell ref="AW416:AW418"/>
    <mergeCell ref="AX416:AX418"/>
    <mergeCell ref="AY416:AY418"/>
    <mergeCell ref="AJ413:AJ415"/>
    <mergeCell ref="AK413:AK415"/>
    <mergeCell ref="AL413:AL415"/>
    <mergeCell ref="AM413:AM415"/>
    <mergeCell ref="AN413:AN415"/>
    <mergeCell ref="AO413:AO415"/>
    <mergeCell ref="AP413:AP415"/>
    <mergeCell ref="AQ413:AQ415"/>
    <mergeCell ref="AR413:AR415"/>
    <mergeCell ref="AS413:AS415"/>
    <mergeCell ref="AT413:AT415"/>
    <mergeCell ref="AU413:AU415"/>
    <mergeCell ref="AV413:AV415"/>
    <mergeCell ref="AW413:AW415"/>
    <mergeCell ref="AX413:AX415"/>
    <mergeCell ref="AY413:AY415"/>
    <mergeCell ref="AK422:AK424"/>
    <mergeCell ref="AL422:AL424"/>
    <mergeCell ref="AM422:AM424"/>
    <mergeCell ref="AN422:AN424"/>
    <mergeCell ref="AJ416:AJ418"/>
    <mergeCell ref="AK416:AK418"/>
    <mergeCell ref="AL416:AL418"/>
    <mergeCell ref="AM416:AM418"/>
    <mergeCell ref="AN416:AN418"/>
    <mergeCell ref="AO416:AO418"/>
    <mergeCell ref="AP416:AP418"/>
    <mergeCell ref="AQ416:AQ418"/>
    <mergeCell ref="AR416:AR418"/>
    <mergeCell ref="AS416:AS418"/>
    <mergeCell ref="AT416:AT418"/>
    <mergeCell ref="AU416:AU418"/>
    <mergeCell ref="AV416:AV418"/>
    <mergeCell ref="B440:B442"/>
    <mergeCell ref="D443:D445"/>
    <mergeCell ref="E443:E445"/>
    <mergeCell ref="F443:F445"/>
    <mergeCell ref="AO422:AO424"/>
    <mergeCell ref="AP422:AP424"/>
    <mergeCell ref="AQ422:AQ424"/>
    <mergeCell ref="AR422:AR424"/>
    <mergeCell ref="AS422:AS424"/>
    <mergeCell ref="AT422:AT424"/>
    <mergeCell ref="AU422:AU424"/>
    <mergeCell ref="AV422:AV424"/>
    <mergeCell ref="AW422:AW424"/>
    <mergeCell ref="AX422:AX424"/>
    <mergeCell ref="AY422:AY424"/>
    <mergeCell ref="AJ419:AJ421"/>
    <mergeCell ref="AK419:AK421"/>
    <mergeCell ref="AL419:AL421"/>
    <mergeCell ref="AM419:AM421"/>
    <mergeCell ref="AN419:AN421"/>
    <mergeCell ref="AO419:AO421"/>
    <mergeCell ref="AP419:AP421"/>
    <mergeCell ref="AQ419:AQ421"/>
    <mergeCell ref="AR419:AR421"/>
    <mergeCell ref="AS419:AS421"/>
    <mergeCell ref="AT419:AT421"/>
    <mergeCell ref="AU419:AU421"/>
    <mergeCell ref="AV419:AV421"/>
    <mergeCell ref="AW419:AW421"/>
    <mergeCell ref="AX419:AX421"/>
    <mergeCell ref="AY419:AY421"/>
    <mergeCell ref="AJ422:AJ424"/>
    <mergeCell ref="G440:G442"/>
    <mergeCell ref="H440:H442"/>
    <mergeCell ref="A443:A445"/>
    <mergeCell ref="B443:B445"/>
    <mergeCell ref="A446:A448"/>
    <mergeCell ref="B446:B448"/>
    <mergeCell ref="C425:C427"/>
    <mergeCell ref="C428:C430"/>
    <mergeCell ref="C431:C433"/>
    <mergeCell ref="C434:C436"/>
    <mergeCell ref="C437:C439"/>
    <mergeCell ref="C440:C442"/>
    <mergeCell ref="C443:C445"/>
    <mergeCell ref="C446:C448"/>
    <mergeCell ref="D440:D442"/>
    <mergeCell ref="E440:E442"/>
    <mergeCell ref="F440:F442"/>
    <mergeCell ref="G428:G430"/>
    <mergeCell ref="H428:H430"/>
    <mergeCell ref="D428:D430"/>
    <mergeCell ref="E428:E430"/>
    <mergeCell ref="F428:F430"/>
    <mergeCell ref="D431:D433"/>
    <mergeCell ref="E431:E433"/>
    <mergeCell ref="F431:F433"/>
    <mergeCell ref="D434:D436"/>
    <mergeCell ref="E434:E436"/>
    <mergeCell ref="F434:F436"/>
    <mergeCell ref="D437:D439"/>
    <mergeCell ref="E437:E439"/>
    <mergeCell ref="F437:F439"/>
    <mergeCell ref="A440:A442"/>
    <mergeCell ref="I428:I430"/>
    <mergeCell ref="J428:J430"/>
    <mergeCell ref="G431:G433"/>
    <mergeCell ref="H431:H433"/>
    <mergeCell ref="I431:I433"/>
    <mergeCell ref="J431:J433"/>
    <mergeCell ref="G434:G436"/>
    <mergeCell ref="H434:H436"/>
    <mergeCell ref="I434:I436"/>
    <mergeCell ref="J434:J436"/>
    <mergeCell ref="G437:G439"/>
    <mergeCell ref="H437:H439"/>
    <mergeCell ref="I437:I439"/>
    <mergeCell ref="J437:J439"/>
    <mergeCell ref="A425:A427"/>
    <mergeCell ref="B425:B427"/>
    <mergeCell ref="A428:A430"/>
    <mergeCell ref="B428:B430"/>
    <mergeCell ref="A431:A433"/>
    <mergeCell ref="B431:B433"/>
    <mergeCell ref="A434:A436"/>
    <mergeCell ref="B434:B436"/>
    <mergeCell ref="A437:A439"/>
    <mergeCell ref="B437:B439"/>
    <mergeCell ref="G425:G427"/>
    <mergeCell ref="H425:H427"/>
    <mergeCell ref="I440:I442"/>
    <mergeCell ref="J440:J442"/>
    <mergeCell ref="G443:G445"/>
    <mergeCell ref="H443:H445"/>
    <mergeCell ref="D425:D427"/>
    <mergeCell ref="E425:E427"/>
    <mergeCell ref="F425:F427"/>
    <mergeCell ref="I443:I445"/>
    <mergeCell ref="J443:J445"/>
    <mergeCell ref="L425:L427"/>
    <mergeCell ref="M425:M427"/>
    <mergeCell ref="L428:L430"/>
    <mergeCell ref="M428:M430"/>
    <mergeCell ref="L431:L433"/>
    <mergeCell ref="M431:M433"/>
    <mergeCell ref="L434:L436"/>
    <mergeCell ref="M434:M436"/>
    <mergeCell ref="L437:L439"/>
    <mergeCell ref="M437:M439"/>
    <mergeCell ref="L440:L442"/>
    <mergeCell ref="M440:M442"/>
    <mergeCell ref="L443:L445"/>
    <mergeCell ref="M443:M445"/>
    <mergeCell ref="K425:K427"/>
    <mergeCell ref="K428:K430"/>
    <mergeCell ref="K431:K433"/>
    <mergeCell ref="K434:K436"/>
    <mergeCell ref="K437:K439"/>
    <mergeCell ref="K440:K442"/>
    <mergeCell ref="K443:K445"/>
    <mergeCell ref="I425:I427"/>
    <mergeCell ref="J425:J427"/>
    <mergeCell ref="Y431:Y433"/>
    <mergeCell ref="Z431:Z433"/>
    <mergeCell ref="AA431:AA433"/>
    <mergeCell ref="Y437:Y439"/>
    <mergeCell ref="Z437:Z439"/>
    <mergeCell ref="AA437:AA439"/>
    <mergeCell ref="Y443:Y445"/>
    <mergeCell ref="Z443:Z445"/>
    <mergeCell ref="AA443:AA445"/>
    <mergeCell ref="Z435:Z436"/>
    <mergeCell ref="AD434:AD436"/>
    <mergeCell ref="AE434:AE436"/>
    <mergeCell ref="X435:X436"/>
    <mergeCell ref="AA435:AA436"/>
    <mergeCell ref="AB425:AB427"/>
    <mergeCell ref="AC425:AC427"/>
    <mergeCell ref="AD425:AD427"/>
    <mergeCell ref="AE425:AE427"/>
    <mergeCell ref="AE440:AE442"/>
    <mergeCell ref="Y434:Y436"/>
    <mergeCell ref="AB443:AB445"/>
    <mergeCell ref="AC443:AC445"/>
    <mergeCell ref="AD443:AD445"/>
    <mergeCell ref="AE443:AE445"/>
    <mergeCell ref="Y440:Y442"/>
    <mergeCell ref="Z440:Z442"/>
    <mergeCell ref="AA440:AA442"/>
    <mergeCell ref="AB431:AB433"/>
    <mergeCell ref="AC431:AC433"/>
    <mergeCell ref="AD431:AD433"/>
    <mergeCell ref="AE431:AE433"/>
    <mergeCell ref="AB434:AB436"/>
    <mergeCell ref="AF425:AF427"/>
    <mergeCell ref="AG425:AG427"/>
    <mergeCell ref="AH425:AH427"/>
    <mergeCell ref="AI425:AI427"/>
    <mergeCell ref="AJ425:AJ427"/>
    <mergeCell ref="AK425:AK427"/>
    <mergeCell ref="AL425:AL427"/>
    <mergeCell ref="AM425:AM427"/>
    <mergeCell ref="Y428:Y430"/>
    <mergeCell ref="Z428:Z430"/>
    <mergeCell ref="AA428:AA430"/>
    <mergeCell ref="AB428:AB430"/>
    <mergeCell ref="AC428:AC430"/>
    <mergeCell ref="AD428:AD430"/>
    <mergeCell ref="AE428:AE430"/>
    <mergeCell ref="AF428:AF430"/>
    <mergeCell ref="AG428:AG430"/>
    <mergeCell ref="AH428:AH430"/>
    <mergeCell ref="AI428:AI430"/>
    <mergeCell ref="AJ428:AJ430"/>
    <mergeCell ref="AK428:AK430"/>
    <mergeCell ref="AL428:AL430"/>
    <mergeCell ref="AM428:AM430"/>
    <mergeCell ref="Y425:Y427"/>
    <mergeCell ref="Z425:Z427"/>
    <mergeCell ref="AA425:AA427"/>
    <mergeCell ref="AF431:AF433"/>
    <mergeCell ref="AG431:AG433"/>
    <mergeCell ref="AH431:AH433"/>
    <mergeCell ref="AI431:AI433"/>
    <mergeCell ref="AJ431:AJ433"/>
    <mergeCell ref="AK431:AK433"/>
    <mergeCell ref="AL431:AL433"/>
    <mergeCell ref="AM431:AM433"/>
    <mergeCell ref="AC434:AC436"/>
    <mergeCell ref="AF434:AF436"/>
    <mergeCell ref="AG434:AG436"/>
    <mergeCell ref="AH434:AH436"/>
    <mergeCell ref="AI434:AI436"/>
    <mergeCell ref="AJ434:AJ436"/>
    <mergeCell ref="AK434:AK436"/>
    <mergeCell ref="AL434:AL436"/>
    <mergeCell ref="AM434:AM436"/>
    <mergeCell ref="AF443:AF445"/>
    <mergeCell ref="AG443:AG445"/>
    <mergeCell ref="AH443:AH445"/>
    <mergeCell ref="AI443:AI445"/>
    <mergeCell ref="AJ443:AJ445"/>
    <mergeCell ref="AK443:AK445"/>
    <mergeCell ref="AL443:AL445"/>
    <mergeCell ref="AM443:AM445"/>
    <mergeCell ref="AB437:AB439"/>
    <mergeCell ref="AC437:AC439"/>
    <mergeCell ref="AD437:AD439"/>
    <mergeCell ref="AE437:AE439"/>
    <mergeCell ref="AF437:AF439"/>
    <mergeCell ref="AG437:AG439"/>
    <mergeCell ref="AH437:AH439"/>
    <mergeCell ref="AI437:AI439"/>
    <mergeCell ref="AJ437:AJ439"/>
    <mergeCell ref="AK437:AK439"/>
    <mergeCell ref="AL437:AL439"/>
    <mergeCell ref="AM437:AM439"/>
    <mergeCell ref="AB440:AB442"/>
    <mergeCell ref="AC440:AC442"/>
    <mergeCell ref="AD440:AD442"/>
    <mergeCell ref="AF440:AF442"/>
    <mergeCell ref="AG440:AG442"/>
    <mergeCell ref="AH440:AH442"/>
    <mergeCell ref="AI440:AI442"/>
    <mergeCell ref="AJ440:AJ442"/>
    <mergeCell ref="AK440:AK442"/>
    <mergeCell ref="AL440:AL442"/>
    <mergeCell ref="AM440:AM442"/>
    <mergeCell ref="V425:V427"/>
    <mergeCell ref="W425:W427"/>
    <mergeCell ref="X425:X427"/>
    <mergeCell ref="V428:V430"/>
    <mergeCell ref="W428:W430"/>
    <mergeCell ref="X428:X430"/>
    <mergeCell ref="V431:V433"/>
    <mergeCell ref="W431:W433"/>
    <mergeCell ref="X431:X433"/>
    <mergeCell ref="V435:V436"/>
    <mergeCell ref="V437:V439"/>
    <mergeCell ref="W437:W439"/>
    <mergeCell ref="X437:X439"/>
    <mergeCell ref="V440:V442"/>
    <mergeCell ref="W440:W442"/>
    <mergeCell ref="X440:X442"/>
    <mergeCell ref="V443:V445"/>
    <mergeCell ref="W443:W445"/>
    <mergeCell ref="X443:X445"/>
    <mergeCell ref="W434:W436"/>
    <mergeCell ref="AN425:AN427"/>
    <mergeCell ref="AO425:AO427"/>
    <mergeCell ref="AP425:AP427"/>
    <mergeCell ref="AQ425:AQ427"/>
    <mergeCell ref="AR425:AR427"/>
    <mergeCell ref="AS425:AS427"/>
    <mergeCell ref="AT425:AT427"/>
    <mergeCell ref="AU425:AU427"/>
    <mergeCell ref="AV425:AV427"/>
    <mergeCell ref="AW425:AW427"/>
    <mergeCell ref="AX425:AX427"/>
    <mergeCell ref="AY425:AY427"/>
    <mergeCell ref="AN428:AN430"/>
    <mergeCell ref="AO428:AO430"/>
    <mergeCell ref="AP428:AP430"/>
    <mergeCell ref="AQ428:AQ430"/>
    <mergeCell ref="AR428:AR430"/>
    <mergeCell ref="AS428:AS430"/>
    <mergeCell ref="AT428:AT430"/>
    <mergeCell ref="AU428:AU430"/>
    <mergeCell ref="AV428:AV430"/>
    <mergeCell ref="AW428:AW430"/>
    <mergeCell ref="AX428:AX430"/>
    <mergeCell ref="AY428:AY430"/>
    <mergeCell ref="AN431:AN433"/>
    <mergeCell ref="AO431:AO433"/>
    <mergeCell ref="AP431:AP433"/>
    <mergeCell ref="AQ431:AQ433"/>
    <mergeCell ref="AR431:AR433"/>
    <mergeCell ref="AS431:AS433"/>
    <mergeCell ref="AT431:AT433"/>
    <mergeCell ref="AU431:AU433"/>
    <mergeCell ref="AV431:AV433"/>
    <mergeCell ref="AW431:AW433"/>
    <mergeCell ref="AX431:AX433"/>
    <mergeCell ref="AY431:AY433"/>
    <mergeCell ref="AN434:AN436"/>
    <mergeCell ref="AO434:AO436"/>
    <mergeCell ref="AP434:AP436"/>
    <mergeCell ref="AQ434:AQ436"/>
    <mergeCell ref="AR434:AR436"/>
    <mergeCell ref="AS434:AS436"/>
    <mergeCell ref="AT434:AT436"/>
    <mergeCell ref="AU434:AU436"/>
    <mergeCell ref="AV434:AV436"/>
    <mergeCell ref="AW434:AW436"/>
    <mergeCell ref="AX434:AX436"/>
    <mergeCell ref="AY434:AY436"/>
    <mergeCell ref="AN437:AN439"/>
    <mergeCell ref="AO437:AO439"/>
    <mergeCell ref="AP437:AP439"/>
    <mergeCell ref="AQ437:AQ439"/>
    <mergeCell ref="AR437:AR439"/>
    <mergeCell ref="AS437:AS439"/>
    <mergeCell ref="AT437:AT439"/>
    <mergeCell ref="AU437:AU439"/>
    <mergeCell ref="AV437:AV439"/>
    <mergeCell ref="AW437:AW439"/>
    <mergeCell ref="AX437:AX439"/>
    <mergeCell ref="AY437:AY439"/>
    <mergeCell ref="AN440:AN442"/>
    <mergeCell ref="AO440:AO442"/>
    <mergeCell ref="AP440:AP442"/>
    <mergeCell ref="AQ440:AQ442"/>
    <mergeCell ref="AR440:AR442"/>
    <mergeCell ref="AS440:AS442"/>
    <mergeCell ref="AT440:AT442"/>
    <mergeCell ref="AU440:AU442"/>
    <mergeCell ref="AV440:AV442"/>
    <mergeCell ref="AW440:AW442"/>
    <mergeCell ref="AX440:AX442"/>
    <mergeCell ref="AY440:AY442"/>
    <mergeCell ref="AN443:AN445"/>
    <mergeCell ref="AO443:AO445"/>
    <mergeCell ref="AP443:AP445"/>
    <mergeCell ref="AQ443:AQ445"/>
    <mergeCell ref="AR443:AR445"/>
    <mergeCell ref="AS443:AS445"/>
    <mergeCell ref="AT443:AT445"/>
    <mergeCell ref="AU443:AU445"/>
    <mergeCell ref="AV443:AV445"/>
    <mergeCell ref="AW443:AW445"/>
    <mergeCell ref="AX443:AX445"/>
    <mergeCell ref="AY443:AY445"/>
    <mergeCell ref="D446:D448"/>
    <mergeCell ref="E446:E448"/>
    <mergeCell ref="F446:F448"/>
    <mergeCell ref="G446:G448"/>
    <mergeCell ref="H446:H448"/>
    <mergeCell ref="I446:I448"/>
    <mergeCell ref="J446:J448"/>
    <mergeCell ref="K446:K448"/>
    <mergeCell ref="L446:L448"/>
    <mergeCell ref="M446:M448"/>
    <mergeCell ref="V446:V448"/>
    <mergeCell ref="W446:W448"/>
    <mergeCell ref="X446:X448"/>
    <mergeCell ref="Y446:Y448"/>
    <mergeCell ref="Z446:Z448"/>
    <mergeCell ref="AA446:AA448"/>
    <mergeCell ref="AB446:AB448"/>
    <mergeCell ref="AC446:AC448"/>
    <mergeCell ref="AD446:AD448"/>
    <mergeCell ref="AE446:AE448"/>
    <mergeCell ref="AF446:AF448"/>
    <mergeCell ref="AG446:AG448"/>
    <mergeCell ref="AH446:AH448"/>
    <mergeCell ref="AI446:AI448"/>
    <mergeCell ref="AJ446:AJ448"/>
    <mergeCell ref="AK446:AK448"/>
    <mergeCell ref="AL446:AL448"/>
    <mergeCell ref="AM446:AM448"/>
    <mergeCell ref="AN446:AN448"/>
    <mergeCell ref="AO446:AO448"/>
    <mergeCell ref="AP446:AP448"/>
    <mergeCell ref="AQ446:AQ448"/>
    <mergeCell ref="AR446:AR448"/>
    <mergeCell ref="AS446:AS448"/>
    <mergeCell ref="AT446:AT448"/>
    <mergeCell ref="AU446:AU448"/>
    <mergeCell ref="AV446:AV448"/>
    <mergeCell ref="AW446:AW448"/>
    <mergeCell ref="AX446:AX448"/>
    <mergeCell ref="AY446:AY448"/>
    <mergeCell ref="A449:A452"/>
    <mergeCell ref="B449:B452"/>
    <mergeCell ref="A453:A455"/>
    <mergeCell ref="B453:B455"/>
    <mergeCell ref="A456:A458"/>
    <mergeCell ref="B456:B458"/>
    <mergeCell ref="A459:A461"/>
    <mergeCell ref="B459:B461"/>
    <mergeCell ref="A462:A464"/>
    <mergeCell ref="B462:B464"/>
    <mergeCell ref="A465:A467"/>
    <mergeCell ref="B465:B467"/>
    <mergeCell ref="A468:A471"/>
    <mergeCell ref="B468:B471"/>
    <mergeCell ref="D449:D452"/>
    <mergeCell ref="E449:E452"/>
    <mergeCell ref="F449:F452"/>
    <mergeCell ref="D453:D455"/>
    <mergeCell ref="E453:E455"/>
    <mergeCell ref="F453:F455"/>
    <mergeCell ref="D456:D458"/>
    <mergeCell ref="E456:E458"/>
    <mergeCell ref="F456:F458"/>
    <mergeCell ref="D459:D461"/>
    <mergeCell ref="E459:E461"/>
    <mergeCell ref="F459:F461"/>
    <mergeCell ref="D462:D464"/>
    <mergeCell ref="E462:E464"/>
    <mergeCell ref="F462:F464"/>
    <mergeCell ref="A472:A474"/>
    <mergeCell ref="B472:B474"/>
    <mergeCell ref="A475:A478"/>
    <mergeCell ref="B475:B478"/>
    <mergeCell ref="A479:A481"/>
    <mergeCell ref="B479:B481"/>
    <mergeCell ref="A482:A487"/>
    <mergeCell ref="B482:B487"/>
    <mergeCell ref="A488:A490"/>
    <mergeCell ref="B488:B490"/>
    <mergeCell ref="A491:A494"/>
    <mergeCell ref="B491:B494"/>
    <mergeCell ref="A495:A497"/>
    <mergeCell ref="B495:B497"/>
    <mergeCell ref="A498:A500"/>
    <mergeCell ref="B498:B500"/>
    <mergeCell ref="C449:C452"/>
    <mergeCell ref="C453:C455"/>
    <mergeCell ref="C456:C458"/>
    <mergeCell ref="C459:C461"/>
    <mergeCell ref="C462:C464"/>
    <mergeCell ref="C465:C467"/>
    <mergeCell ref="C482:C487"/>
    <mergeCell ref="D465:D467"/>
    <mergeCell ref="E465:E467"/>
    <mergeCell ref="F465:F467"/>
    <mergeCell ref="C468:C471"/>
    <mergeCell ref="D468:D471"/>
    <mergeCell ref="E468:E471"/>
    <mergeCell ref="F468:F471"/>
    <mergeCell ref="C472:C474"/>
    <mergeCell ref="D472:D474"/>
    <mergeCell ref="E472:E474"/>
    <mergeCell ref="F472:F474"/>
    <mergeCell ref="C475:C478"/>
    <mergeCell ref="D475:D478"/>
    <mergeCell ref="E475:E478"/>
    <mergeCell ref="F475:F478"/>
    <mergeCell ref="C479:C481"/>
    <mergeCell ref="D479:D481"/>
    <mergeCell ref="E479:E481"/>
    <mergeCell ref="F479:F481"/>
    <mergeCell ref="D482:D487"/>
    <mergeCell ref="E482:E487"/>
    <mergeCell ref="F482:F487"/>
    <mergeCell ref="C488:C490"/>
    <mergeCell ref="D488:D490"/>
    <mergeCell ref="E488:E490"/>
    <mergeCell ref="F488:F490"/>
    <mergeCell ref="C491:C494"/>
    <mergeCell ref="D491:D494"/>
    <mergeCell ref="E491:E494"/>
    <mergeCell ref="F491:F494"/>
    <mergeCell ref="C495:C497"/>
    <mergeCell ref="D495:D497"/>
    <mergeCell ref="E495:E497"/>
    <mergeCell ref="F495:F497"/>
    <mergeCell ref="C498:C500"/>
    <mergeCell ref="D498:D500"/>
    <mergeCell ref="E498:E500"/>
    <mergeCell ref="F498:F500"/>
    <mergeCell ref="G449:G452"/>
    <mergeCell ref="H449:H452"/>
    <mergeCell ref="I449:I452"/>
    <mergeCell ref="J449:J452"/>
    <mergeCell ref="G453:G455"/>
    <mergeCell ref="H453:H455"/>
    <mergeCell ref="I453:I455"/>
    <mergeCell ref="J453:J455"/>
    <mergeCell ref="G456:G458"/>
    <mergeCell ref="H456:H458"/>
    <mergeCell ref="I456:I458"/>
    <mergeCell ref="J456:J458"/>
    <mergeCell ref="G459:G461"/>
    <mergeCell ref="H459:H461"/>
    <mergeCell ref="I459:I461"/>
    <mergeCell ref="J459:J461"/>
    <mergeCell ref="G462:G464"/>
    <mergeCell ref="H462:H464"/>
    <mergeCell ref="I462:I464"/>
    <mergeCell ref="J462:J464"/>
    <mergeCell ref="G465:G467"/>
    <mergeCell ref="H465:H467"/>
    <mergeCell ref="I465:I467"/>
    <mergeCell ref="J465:J467"/>
    <mergeCell ref="G468:G471"/>
    <mergeCell ref="H468:H471"/>
    <mergeCell ref="I468:I471"/>
    <mergeCell ref="J468:J471"/>
    <mergeCell ref="G472:G474"/>
    <mergeCell ref="H472:H474"/>
    <mergeCell ref="I472:I474"/>
    <mergeCell ref="J472:J474"/>
    <mergeCell ref="G475:G478"/>
    <mergeCell ref="H475:H478"/>
    <mergeCell ref="I475:I478"/>
    <mergeCell ref="J475:J478"/>
    <mergeCell ref="G479:G481"/>
    <mergeCell ref="H479:H481"/>
    <mergeCell ref="I479:I481"/>
    <mergeCell ref="J479:J481"/>
    <mergeCell ref="K488:K490"/>
    <mergeCell ref="L488:L490"/>
    <mergeCell ref="M488:M490"/>
    <mergeCell ref="G498:G500"/>
    <mergeCell ref="H498:H500"/>
    <mergeCell ref="I498:I500"/>
    <mergeCell ref="J498:J500"/>
    <mergeCell ref="G482:G487"/>
    <mergeCell ref="H482:H487"/>
    <mergeCell ref="I482:I487"/>
    <mergeCell ref="J482:J487"/>
    <mergeCell ref="G488:G490"/>
    <mergeCell ref="H488:H490"/>
    <mergeCell ref="I488:I490"/>
    <mergeCell ref="J488:J490"/>
    <mergeCell ref="G491:G494"/>
    <mergeCell ref="H491:H494"/>
    <mergeCell ref="I491:I494"/>
    <mergeCell ref="J491:J494"/>
    <mergeCell ref="G495:G497"/>
    <mergeCell ref="H495:H497"/>
    <mergeCell ref="I495:I497"/>
    <mergeCell ref="J495:J497"/>
    <mergeCell ref="K491:K494"/>
    <mergeCell ref="L491:L494"/>
    <mergeCell ref="M491:M494"/>
    <mergeCell ref="K495:K497"/>
    <mergeCell ref="L495:L497"/>
    <mergeCell ref="M495:M497"/>
    <mergeCell ref="K482:K487"/>
    <mergeCell ref="L482:L487"/>
    <mergeCell ref="M482:M487"/>
    <mergeCell ref="K472:K474"/>
    <mergeCell ref="K449:K452"/>
    <mergeCell ref="L449:L452"/>
    <mergeCell ref="M449:M452"/>
    <mergeCell ref="K453:K455"/>
    <mergeCell ref="L453:L455"/>
    <mergeCell ref="M453:M455"/>
    <mergeCell ref="K456:K458"/>
    <mergeCell ref="L456:L458"/>
    <mergeCell ref="M456:M458"/>
    <mergeCell ref="K459:K461"/>
    <mergeCell ref="L459:L461"/>
    <mergeCell ref="M459:M461"/>
    <mergeCell ref="K462:K464"/>
    <mergeCell ref="L462:L464"/>
    <mergeCell ref="M462:M464"/>
    <mergeCell ref="K465:K467"/>
    <mergeCell ref="L465:L467"/>
    <mergeCell ref="M465:M467"/>
    <mergeCell ref="L472:L474"/>
    <mergeCell ref="M472:M474"/>
    <mergeCell ref="K475:K478"/>
    <mergeCell ref="L475:L478"/>
    <mergeCell ref="M475:M478"/>
    <mergeCell ref="K498:K500"/>
    <mergeCell ref="L498:L500"/>
    <mergeCell ref="M498:M500"/>
    <mergeCell ref="V449:V450"/>
    <mergeCell ref="V451:V452"/>
    <mergeCell ref="V453:V455"/>
    <mergeCell ref="V456:V458"/>
    <mergeCell ref="V459:V461"/>
    <mergeCell ref="V462:V464"/>
    <mergeCell ref="V465:V467"/>
    <mergeCell ref="V468:V469"/>
    <mergeCell ref="V472:V474"/>
    <mergeCell ref="V475:V476"/>
    <mergeCell ref="V477:V478"/>
    <mergeCell ref="V479:V481"/>
    <mergeCell ref="V482:V483"/>
    <mergeCell ref="V484:V485"/>
    <mergeCell ref="V486:V487"/>
    <mergeCell ref="V488:V490"/>
    <mergeCell ref="V491:V492"/>
    <mergeCell ref="V493:V494"/>
    <mergeCell ref="V495:V497"/>
    <mergeCell ref="V498:V500"/>
    <mergeCell ref="K468:K471"/>
    <mergeCell ref="L468:L471"/>
    <mergeCell ref="M468:M471"/>
    <mergeCell ref="K479:K481"/>
    <mergeCell ref="L479:L481"/>
    <mergeCell ref="M479:M481"/>
    <mergeCell ref="W449:W452"/>
    <mergeCell ref="X449:X452"/>
    <mergeCell ref="Y449:Y452"/>
    <mergeCell ref="Z449:Z450"/>
    <mergeCell ref="AA449:AA450"/>
    <mergeCell ref="AB449:AB452"/>
    <mergeCell ref="AC449:AC452"/>
    <mergeCell ref="AD449:AD452"/>
    <mergeCell ref="AE449:AE452"/>
    <mergeCell ref="Z451:Z452"/>
    <mergeCell ref="AA451:AA452"/>
    <mergeCell ref="W453:W455"/>
    <mergeCell ref="X453:X455"/>
    <mergeCell ref="Y453:Y455"/>
    <mergeCell ref="Z453:Z455"/>
    <mergeCell ref="AA453:AA455"/>
    <mergeCell ref="AB453:AB455"/>
    <mergeCell ref="AC453:AC455"/>
    <mergeCell ref="AD453:AD455"/>
    <mergeCell ref="AE453:AE455"/>
    <mergeCell ref="W456:W458"/>
    <mergeCell ref="X456:X458"/>
    <mergeCell ref="Y456:Y458"/>
    <mergeCell ref="Z456:Z458"/>
    <mergeCell ref="AA456:AA458"/>
    <mergeCell ref="AB456:AB458"/>
    <mergeCell ref="AC456:AC458"/>
    <mergeCell ref="AD456:AD458"/>
    <mergeCell ref="AE456:AE458"/>
    <mergeCell ref="W459:W461"/>
    <mergeCell ref="X459:X461"/>
    <mergeCell ref="Y459:Y461"/>
    <mergeCell ref="Z459:Z461"/>
    <mergeCell ref="AA459:AA461"/>
    <mergeCell ref="AB459:AB461"/>
    <mergeCell ref="AC459:AC461"/>
    <mergeCell ref="AD459:AD461"/>
    <mergeCell ref="AE459:AE461"/>
    <mergeCell ref="W462:W464"/>
    <mergeCell ref="X462:X464"/>
    <mergeCell ref="Y462:Y464"/>
    <mergeCell ref="Z462:Z464"/>
    <mergeCell ref="AA462:AA464"/>
    <mergeCell ref="AB462:AB464"/>
    <mergeCell ref="AC462:AC464"/>
    <mergeCell ref="AD462:AD464"/>
    <mergeCell ref="AE462:AE464"/>
    <mergeCell ref="W465:W467"/>
    <mergeCell ref="X465:X467"/>
    <mergeCell ref="Y465:Y467"/>
    <mergeCell ref="Z465:Z467"/>
    <mergeCell ref="AA465:AA467"/>
    <mergeCell ref="AB465:AB467"/>
    <mergeCell ref="AC465:AC467"/>
    <mergeCell ref="AD465:AD467"/>
    <mergeCell ref="AE465:AE467"/>
    <mergeCell ref="W468:W471"/>
    <mergeCell ref="X468:X471"/>
    <mergeCell ref="Y468:Y471"/>
    <mergeCell ref="Z468:Z469"/>
    <mergeCell ref="AA468:AA469"/>
    <mergeCell ref="AB468:AB471"/>
    <mergeCell ref="AC468:AC471"/>
    <mergeCell ref="AD468:AD471"/>
    <mergeCell ref="AE468:AE471"/>
    <mergeCell ref="Z470:Z471"/>
    <mergeCell ref="AA470:AA471"/>
    <mergeCell ref="W472:W474"/>
    <mergeCell ref="X472:X474"/>
    <mergeCell ref="Y472:Y474"/>
    <mergeCell ref="Z472:Z474"/>
    <mergeCell ref="AA472:AA474"/>
    <mergeCell ref="AB472:AB474"/>
    <mergeCell ref="AC472:AC474"/>
    <mergeCell ref="AD472:AD474"/>
    <mergeCell ref="AE472:AE474"/>
    <mergeCell ref="W475:W478"/>
    <mergeCell ref="X475:X478"/>
    <mergeCell ref="Y475:Y478"/>
    <mergeCell ref="Z475:Z476"/>
    <mergeCell ref="AA475:AA476"/>
    <mergeCell ref="AB475:AB478"/>
    <mergeCell ref="AC475:AC478"/>
    <mergeCell ref="AD475:AD478"/>
    <mergeCell ref="AE475:AE478"/>
    <mergeCell ref="Z477:Z478"/>
    <mergeCell ref="AA477:AA478"/>
    <mergeCell ref="W479:W481"/>
    <mergeCell ref="X479:X481"/>
    <mergeCell ref="Y479:Y481"/>
    <mergeCell ref="Z479:Z481"/>
    <mergeCell ref="AA479:AA481"/>
    <mergeCell ref="AB479:AB481"/>
    <mergeCell ref="AC479:AC481"/>
    <mergeCell ref="AD479:AD481"/>
    <mergeCell ref="AE479:AE481"/>
    <mergeCell ref="W482:W487"/>
    <mergeCell ref="X482:X487"/>
    <mergeCell ref="Y482:Y487"/>
    <mergeCell ref="Z482:Z483"/>
    <mergeCell ref="AA482:AA483"/>
    <mergeCell ref="AB482:AB487"/>
    <mergeCell ref="AC482:AC487"/>
    <mergeCell ref="AD482:AD487"/>
    <mergeCell ref="AE482:AE487"/>
    <mergeCell ref="Z484:Z485"/>
    <mergeCell ref="AA484:AA485"/>
    <mergeCell ref="Z486:Z487"/>
    <mergeCell ref="AA486:AA487"/>
    <mergeCell ref="W488:W490"/>
    <mergeCell ref="X488:X490"/>
    <mergeCell ref="Y488:Y490"/>
    <mergeCell ref="Z488:Z490"/>
    <mergeCell ref="AA488:AA490"/>
    <mergeCell ref="AB488:AB490"/>
    <mergeCell ref="AC488:AC490"/>
    <mergeCell ref="AD488:AD490"/>
    <mergeCell ref="AE488:AE490"/>
    <mergeCell ref="W491:W494"/>
    <mergeCell ref="X491:X494"/>
    <mergeCell ref="Y491:Y494"/>
    <mergeCell ref="Z491:Z492"/>
    <mergeCell ref="AA491:AA492"/>
    <mergeCell ref="AB491:AB494"/>
    <mergeCell ref="AC491:AC494"/>
    <mergeCell ref="AD491:AD494"/>
    <mergeCell ref="AE491:AE494"/>
    <mergeCell ref="Z493:Z494"/>
    <mergeCell ref="AA493:AA494"/>
    <mergeCell ref="W495:W497"/>
    <mergeCell ref="X495:X497"/>
    <mergeCell ref="Y495:Y497"/>
    <mergeCell ref="Z495:Z497"/>
    <mergeCell ref="AA495:AA497"/>
    <mergeCell ref="AB495:AB497"/>
    <mergeCell ref="AC495:AC497"/>
    <mergeCell ref="AD495:AD497"/>
    <mergeCell ref="AE495:AE497"/>
    <mergeCell ref="W498:W500"/>
    <mergeCell ref="X498:X500"/>
    <mergeCell ref="Y498:Y500"/>
    <mergeCell ref="Z498:Z500"/>
    <mergeCell ref="AA498:AA500"/>
    <mergeCell ref="AB498:AB500"/>
    <mergeCell ref="AC498:AC500"/>
    <mergeCell ref="AD498:AD500"/>
    <mergeCell ref="AE498:AE500"/>
    <mergeCell ref="AG449:AG452"/>
    <mergeCell ref="AH449:AH452"/>
    <mergeCell ref="AI449:AI452"/>
    <mergeCell ref="AG453:AG455"/>
    <mergeCell ref="AH453:AH455"/>
    <mergeCell ref="AI453:AI455"/>
    <mergeCell ref="AG456:AG458"/>
    <mergeCell ref="AH456:AH458"/>
    <mergeCell ref="AI456:AI458"/>
    <mergeCell ref="AG459:AG461"/>
    <mergeCell ref="AH459:AH461"/>
    <mergeCell ref="AI459:AI461"/>
    <mergeCell ref="AG462:AG464"/>
    <mergeCell ref="AH462:AH464"/>
    <mergeCell ref="AI462:AI464"/>
    <mergeCell ref="AG465:AG467"/>
    <mergeCell ref="AH465:AH467"/>
    <mergeCell ref="AI465:AI467"/>
    <mergeCell ref="AG468:AG471"/>
    <mergeCell ref="AH468:AH471"/>
    <mergeCell ref="AI468:AI471"/>
    <mergeCell ref="AG472:AG474"/>
    <mergeCell ref="AH472:AH474"/>
    <mergeCell ref="AF449:AF452"/>
    <mergeCell ref="AF453:AF455"/>
    <mergeCell ref="AF456:AF458"/>
    <mergeCell ref="AF459:AF461"/>
    <mergeCell ref="AF462:AF464"/>
    <mergeCell ref="AF465:AF467"/>
    <mergeCell ref="AF468:AF471"/>
    <mergeCell ref="AF472:AF474"/>
    <mergeCell ref="AF475:AF478"/>
    <mergeCell ref="AF479:AF481"/>
    <mergeCell ref="AF482:AF487"/>
    <mergeCell ref="AF488:AF490"/>
    <mergeCell ref="AF491:AF494"/>
    <mergeCell ref="AF495:AF497"/>
    <mergeCell ref="AF498:AF500"/>
    <mergeCell ref="AI472:AI474"/>
    <mergeCell ref="AG475:AG478"/>
    <mergeCell ref="AH475:AH478"/>
    <mergeCell ref="AI475:AI478"/>
    <mergeCell ref="AG479:AG481"/>
    <mergeCell ref="AH479:AH481"/>
    <mergeCell ref="AI479:AI481"/>
    <mergeCell ref="AG482:AG487"/>
    <mergeCell ref="AH482:AH487"/>
    <mergeCell ref="AI482:AI487"/>
    <mergeCell ref="AG488:AG490"/>
    <mergeCell ref="AH488:AH490"/>
    <mergeCell ref="AI488:AI490"/>
    <mergeCell ref="AG491:AG494"/>
    <mergeCell ref="AH491:AH494"/>
    <mergeCell ref="AI491:AI494"/>
    <mergeCell ref="AG495:AG497"/>
    <mergeCell ref="AJ449:AJ452"/>
    <mergeCell ref="AK449:AK452"/>
    <mergeCell ref="AL449:AL452"/>
    <mergeCell ref="AM449:AM452"/>
    <mergeCell ref="AN449:AN452"/>
    <mergeCell ref="AO449:AO452"/>
    <mergeCell ref="AP449:AP452"/>
    <mergeCell ref="AQ449:AQ452"/>
    <mergeCell ref="AR449:AR452"/>
    <mergeCell ref="AS449:AS452"/>
    <mergeCell ref="AT449:AT452"/>
    <mergeCell ref="AU449:AU452"/>
    <mergeCell ref="AV449:AV452"/>
    <mergeCell ref="AW449:AW452"/>
    <mergeCell ref="AX449:AX452"/>
    <mergeCell ref="AY449:AY452"/>
    <mergeCell ref="AG498:AG500"/>
    <mergeCell ref="AH498:AH500"/>
    <mergeCell ref="AI498:AI500"/>
    <mergeCell ref="AH495:AH497"/>
    <mergeCell ref="AI495:AI497"/>
    <mergeCell ref="AJ456:AJ458"/>
    <mergeCell ref="AK456:AK458"/>
    <mergeCell ref="AL456:AL458"/>
    <mergeCell ref="AM456:AM458"/>
    <mergeCell ref="AN456:AN458"/>
    <mergeCell ref="AO456:AO458"/>
    <mergeCell ref="AP456:AP458"/>
    <mergeCell ref="AQ456:AQ458"/>
    <mergeCell ref="AR456:AR458"/>
    <mergeCell ref="AS456:AS458"/>
    <mergeCell ref="AT456:AT458"/>
    <mergeCell ref="AU456:AU458"/>
    <mergeCell ref="AV456:AV458"/>
    <mergeCell ref="AW456:AW458"/>
    <mergeCell ref="AX456:AX458"/>
    <mergeCell ref="AY456:AY458"/>
    <mergeCell ref="AJ453:AJ455"/>
    <mergeCell ref="AK453:AK455"/>
    <mergeCell ref="AL453:AL455"/>
    <mergeCell ref="AM453:AM455"/>
    <mergeCell ref="AN453:AN455"/>
    <mergeCell ref="AO453:AO455"/>
    <mergeCell ref="AP453:AP455"/>
    <mergeCell ref="AQ453:AQ455"/>
    <mergeCell ref="AR453:AR455"/>
    <mergeCell ref="AS453:AS455"/>
    <mergeCell ref="AT453:AT455"/>
    <mergeCell ref="AU453:AU455"/>
    <mergeCell ref="AV453:AV455"/>
    <mergeCell ref="AW453:AW455"/>
    <mergeCell ref="AX453:AX455"/>
    <mergeCell ref="AY453:AY455"/>
    <mergeCell ref="AJ462:AJ464"/>
    <mergeCell ref="AK462:AK464"/>
    <mergeCell ref="AL462:AL464"/>
    <mergeCell ref="AM462:AM464"/>
    <mergeCell ref="AN462:AN464"/>
    <mergeCell ref="AO462:AO464"/>
    <mergeCell ref="AP462:AP464"/>
    <mergeCell ref="AQ462:AQ464"/>
    <mergeCell ref="AR462:AR464"/>
    <mergeCell ref="AS462:AS464"/>
    <mergeCell ref="AT462:AT464"/>
    <mergeCell ref="AU462:AU464"/>
    <mergeCell ref="AV462:AV464"/>
    <mergeCell ref="AW462:AW464"/>
    <mergeCell ref="AX462:AX464"/>
    <mergeCell ref="AY462:AY464"/>
    <mergeCell ref="AJ459:AJ461"/>
    <mergeCell ref="AK459:AK461"/>
    <mergeCell ref="AL459:AL461"/>
    <mergeCell ref="AM459:AM461"/>
    <mergeCell ref="AN459:AN461"/>
    <mergeCell ref="AO459:AO461"/>
    <mergeCell ref="AP459:AP461"/>
    <mergeCell ref="AQ459:AQ461"/>
    <mergeCell ref="AR459:AR461"/>
    <mergeCell ref="AS459:AS461"/>
    <mergeCell ref="AT459:AT461"/>
    <mergeCell ref="AU459:AU461"/>
    <mergeCell ref="AV459:AV461"/>
    <mergeCell ref="AW459:AW461"/>
    <mergeCell ref="AX459:AX461"/>
    <mergeCell ref="AY459:AY461"/>
    <mergeCell ref="AJ468:AJ471"/>
    <mergeCell ref="AK468:AK471"/>
    <mergeCell ref="AL468:AL471"/>
    <mergeCell ref="AM468:AM471"/>
    <mergeCell ref="AN468:AN471"/>
    <mergeCell ref="AO468:AO471"/>
    <mergeCell ref="AP468:AP471"/>
    <mergeCell ref="AQ468:AQ471"/>
    <mergeCell ref="AR468:AR471"/>
    <mergeCell ref="AS468:AS471"/>
    <mergeCell ref="AT468:AT471"/>
    <mergeCell ref="AU468:AU471"/>
    <mergeCell ref="AV468:AV471"/>
    <mergeCell ref="AW468:AW471"/>
    <mergeCell ref="AX468:AX471"/>
    <mergeCell ref="AY468:AY471"/>
    <mergeCell ref="AJ465:AJ467"/>
    <mergeCell ref="AK465:AK467"/>
    <mergeCell ref="AL465:AL467"/>
    <mergeCell ref="AM465:AM467"/>
    <mergeCell ref="AN465:AN467"/>
    <mergeCell ref="AO465:AO467"/>
    <mergeCell ref="AP465:AP467"/>
    <mergeCell ref="AQ465:AQ467"/>
    <mergeCell ref="AR465:AR467"/>
    <mergeCell ref="AS465:AS467"/>
    <mergeCell ref="AT465:AT467"/>
    <mergeCell ref="AU465:AU467"/>
    <mergeCell ref="AV465:AV467"/>
    <mergeCell ref="AW465:AW467"/>
    <mergeCell ref="AX465:AX467"/>
    <mergeCell ref="AY465:AY467"/>
    <mergeCell ref="AJ475:AJ478"/>
    <mergeCell ref="AK475:AK478"/>
    <mergeCell ref="AL475:AL478"/>
    <mergeCell ref="AM475:AM478"/>
    <mergeCell ref="AN475:AN478"/>
    <mergeCell ref="AO475:AO478"/>
    <mergeCell ref="AP475:AP478"/>
    <mergeCell ref="AQ475:AQ478"/>
    <mergeCell ref="AR475:AR478"/>
    <mergeCell ref="AS475:AS478"/>
    <mergeCell ref="AT475:AT478"/>
    <mergeCell ref="AU475:AU478"/>
    <mergeCell ref="AV475:AV478"/>
    <mergeCell ref="AW475:AW478"/>
    <mergeCell ref="AX475:AX478"/>
    <mergeCell ref="AY475:AY478"/>
    <mergeCell ref="AJ472:AJ474"/>
    <mergeCell ref="AK472:AK474"/>
    <mergeCell ref="AL472:AL474"/>
    <mergeCell ref="AM472:AM474"/>
    <mergeCell ref="AN472:AN474"/>
    <mergeCell ref="AO472:AO474"/>
    <mergeCell ref="AP472:AP474"/>
    <mergeCell ref="AQ472:AQ474"/>
    <mergeCell ref="AR472:AR474"/>
    <mergeCell ref="AS472:AS474"/>
    <mergeCell ref="AT472:AT474"/>
    <mergeCell ref="AU472:AU474"/>
    <mergeCell ref="AV472:AV474"/>
    <mergeCell ref="AW472:AW474"/>
    <mergeCell ref="AX472:AX474"/>
    <mergeCell ref="AY472:AY474"/>
    <mergeCell ref="AJ482:AJ487"/>
    <mergeCell ref="AK482:AK487"/>
    <mergeCell ref="AL482:AL487"/>
    <mergeCell ref="AM482:AM487"/>
    <mergeCell ref="AN482:AN487"/>
    <mergeCell ref="AO482:AO487"/>
    <mergeCell ref="AP482:AP487"/>
    <mergeCell ref="AQ482:AQ487"/>
    <mergeCell ref="AR482:AR487"/>
    <mergeCell ref="AS482:AS487"/>
    <mergeCell ref="AT482:AT487"/>
    <mergeCell ref="AU482:AU487"/>
    <mergeCell ref="AV482:AV487"/>
    <mergeCell ref="AW482:AW487"/>
    <mergeCell ref="AX482:AX487"/>
    <mergeCell ref="AY482:AY487"/>
    <mergeCell ref="AJ479:AJ481"/>
    <mergeCell ref="AK479:AK481"/>
    <mergeCell ref="AL479:AL481"/>
    <mergeCell ref="AM479:AM481"/>
    <mergeCell ref="AN479:AN481"/>
    <mergeCell ref="AO479:AO481"/>
    <mergeCell ref="AP479:AP481"/>
    <mergeCell ref="AQ479:AQ481"/>
    <mergeCell ref="AR479:AR481"/>
    <mergeCell ref="AS479:AS481"/>
    <mergeCell ref="AT479:AT481"/>
    <mergeCell ref="AU479:AU481"/>
    <mergeCell ref="AV479:AV481"/>
    <mergeCell ref="AW479:AW481"/>
    <mergeCell ref="AX479:AX481"/>
    <mergeCell ref="AY479:AY481"/>
    <mergeCell ref="AJ491:AJ494"/>
    <mergeCell ref="AK491:AK494"/>
    <mergeCell ref="AL491:AL494"/>
    <mergeCell ref="AM491:AM494"/>
    <mergeCell ref="AN491:AN494"/>
    <mergeCell ref="AO491:AO494"/>
    <mergeCell ref="AP491:AP494"/>
    <mergeCell ref="AQ491:AQ494"/>
    <mergeCell ref="AR491:AR494"/>
    <mergeCell ref="AS491:AS494"/>
    <mergeCell ref="AT491:AT494"/>
    <mergeCell ref="AU491:AU494"/>
    <mergeCell ref="AV491:AV494"/>
    <mergeCell ref="AW491:AW494"/>
    <mergeCell ref="AX491:AX494"/>
    <mergeCell ref="AY491:AY494"/>
    <mergeCell ref="AJ488:AJ490"/>
    <mergeCell ref="AK488:AK490"/>
    <mergeCell ref="AL488:AL490"/>
    <mergeCell ref="AM488:AM490"/>
    <mergeCell ref="AN488:AN490"/>
    <mergeCell ref="AO488:AO490"/>
    <mergeCell ref="AP488:AP490"/>
    <mergeCell ref="AQ488:AQ490"/>
    <mergeCell ref="AR488:AR490"/>
    <mergeCell ref="AS488:AS490"/>
    <mergeCell ref="AT488:AT490"/>
    <mergeCell ref="AU488:AU490"/>
    <mergeCell ref="AV488:AV490"/>
    <mergeCell ref="AW488:AW490"/>
    <mergeCell ref="AX488:AX490"/>
    <mergeCell ref="AY488:AY490"/>
    <mergeCell ref="AJ498:AJ500"/>
    <mergeCell ref="AK498:AK500"/>
    <mergeCell ref="AL498:AL500"/>
    <mergeCell ref="AM498:AM500"/>
    <mergeCell ref="AN498:AN500"/>
    <mergeCell ref="AO498:AO500"/>
    <mergeCell ref="AP498:AP500"/>
    <mergeCell ref="AQ498:AQ500"/>
    <mergeCell ref="AR498:AR500"/>
    <mergeCell ref="AS498:AS500"/>
    <mergeCell ref="AT498:AT500"/>
    <mergeCell ref="AU498:AU500"/>
    <mergeCell ref="AV498:AV500"/>
    <mergeCell ref="AW498:AW500"/>
    <mergeCell ref="AX498:AX500"/>
    <mergeCell ref="AY498:AY500"/>
    <mergeCell ref="AJ495:AJ497"/>
    <mergeCell ref="AK495:AK497"/>
    <mergeCell ref="AL495:AL497"/>
    <mergeCell ref="AM495:AM497"/>
    <mergeCell ref="AN495:AN497"/>
    <mergeCell ref="AO495:AO497"/>
    <mergeCell ref="AP495:AP497"/>
    <mergeCell ref="AQ495:AQ497"/>
    <mergeCell ref="AR495:AR497"/>
    <mergeCell ref="AS495:AS497"/>
    <mergeCell ref="AT495:AT497"/>
    <mergeCell ref="AU495:AU497"/>
    <mergeCell ref="AV495:AV497"/>
    <mergeCell ref="AW495:AW497"/>
    <mergeCell ref="AX495:AX497"/>
    <mergeCell ref="AY495:AY497"/>
    <mergeCell ref="A501:A503"/>
    <mergeCell ref="B501:B503"/>
    <mergeCell ref="A504:A506"/>
    <mergeCell ref="B504:B506"/>
    <mergeCell ref="A507:A509"/>
    <mergeCell ref="B507:B509"/>
    <mergeCell ref="A510:A512"/>
    <mergeCell ref="B510:B512"/>
    <mergeCell ref="A513:A515"/>
    <mergeCell ref="B513:B515"/>
    <mergeCell ref="A516:A518"/>
    <mergeCell ref="B516:B518"/>
    <mergeCell ref="A519:A521"/>
    <mergeCell ref="B519:B521"/>
    <mergeCell ref="A522:A524"/>
    <mergeCell ref="B522:B524"/>
    <mergeCell ref="A525:A527"/>
    <mergeCell ref="B525:B527"/>
    <mergeCell ref="A528:A530"/>
    <mergeCell ref="B528:B530"/>
    <mergeCell ref="C501:C503"/>
    <mergeCell ref="D501:D503"/>
    <mergeCell ref="E501:E503"/>
    <mergeCell ref="F501:F503"/>
    <mergeCell ref="C504:C506"/>
    <mergeCell ref="D504:D506"/>
    <mergeCell ref="E504:E506"/>
    <mergeCell ref="F504:F506"/>
    <mergeCell ref="C507:C509"/>
    <mergeCell ref="D507:D509"/>
    <mergeCell ref="E507:E509"/>
    <mergeCell ref="F507:F509"/>
    <mergeCell ref="C510:C512"/>
    <mergeCell ref="D510:D512"/>
    <mergeCell ref="E510:E512"/>
    <mergeCell ref="F510:F512"/>
    <mergeCell ref="C513:C515"/>
    <mergeCell ref="D513:D515"/>
    <mergeCell ref="E513:E515"/>
    <mergeCell ref="F513:F515"/>
    <mergeCell ref="C516:C518"/>
    <mergeCell ref="D516:D518"/>
    <mergeCell ref="E516:E518"/>
    <mergeCell ref="F516:F518"/>
    <mergeCell ref="C519:C521"/>
    <mergeCell ref="D519:D521"/>
    <mergeCell ref="E519:E521"/>
    <mergeCell ref="F519:F521"/>
    <mergeCell ref="C522:C524"/>
    <mergeCell ref="D522:D524"/>
    <mergeCell ref="G501:G503"/>
    <mergeCell ref="H501:H503"/>
    <mergeCell ref="I501:I503"/>
    <mergeCell ref="J501:J503"/>
    <mergeCell ref="G504:G506"/>
    <mergeCell ref="H504:H506"/>
    <mergeCell ref="I504:I506"/>
    <mergeCell ref="J504:J506"/>
    <mergeCell ref="G507:G509"/>
    <mergeCell ref="H507:H509"/>
    <mergeCell ref="I507:I509"/>
    <mergeCell ref="J507:J509"/>
    <mergeCell ref="G510:G512"/>
    <mergeCell ref="H510:H512"/>
    <mergeCell ref="I510:I512"/>
    <mergeCell ref="J510:J512"/>
    <mergeCell ref="G513:G515"/>
    <mergeCell ref="H513:H515"/>
    <mergeCell ref="I513:I515"/>
    <mergeCell ref="J513:J515"/>
    <mergeCell ref="G525:G527"/>
    <mergeCell ref="H525:H527"/>
    <mergeCell ref="I525:I527"/>
    <mergeCell ref="J525:J527"/>
    <mergeCell ref="G528:G530"/>
    <mergeCell ref="H528:H530"/>
    <mergeCell ref="I528:I530"/>
    <mergeCell ref="J528:J530"/>
    <mergeCell ref="E522:E524"/>
    <mergeCell ref="F522:F524"/>
    <mergeCell ref="C525:C527"/>
    <mergeCell ref="D525:D527"/>
    <mergeCell ref="E525:E527"/>
    <mergeCell ref="F525:F527"/>
    <mergeCell ref="C528:C530"/>
    <mergeCell ref="D528:D530"/>
    <mergeCell ref="E528:E530"/>
    <mergeCell ref="F528:F530"/>
    <mergeCell ref="L516:L518"/>
    <mergeCell ref="M516:M518"/>
    <mergeCell ref="I516:I518"/>
    <mergeCell ref="J516:J518"/>
    <mergeCell ref="G519:G521"/>
    <mergeCell ref="H519:H521"/>
    <mergeCell ref="I519:I521"/>
    <mergeCell ref="J519:J521"/>
    <mergeCell ref="G522:G524"/>
    <mergeCell ref="H522:H524"/>
    <mergeCell ref="I522:I524"/>
    <mergeCell ref="J522:J524"/>
    <mergeCell ref="G516:G518"/>
    <mergeCell ref="H516:H518"/>
    <mergeCell ref="K519:K521"/>
    <mergeCell ref="L519:L521"/>
    <mergeCell ref="M519:M521"/>
    <mergeCell ref="K522:K524"/>
    <mergeCell ref="L522:L524"/>
    <mergeCell ref="M522:M524"/>
    <mergeCell ref="K525:K527"/>
    <mergeCell ref="L525:L527"/>
    <mergeCell ref="M525:M527"/>
    <mergeCell ref="K528:K530"/>
    <mergeCell ref="L528:L530"/>
    <mergeCell ref="M528:M530"/>
    <mergeCell ref="V501:V503"/>
    <mergeCell ref="V504:V506"/>
    <mergeCell ref="V507:V509"/>
    <mergeCell ref="V510:V512"/>
    <mergeCell ref="V513:V515"/>
    <mergeCell ref="V516:V518"/>
    <mergeCell ref="V519:V521"/>
    <mergeCell ref="V522:V524"/>
    <mergeCell ref="V525:V527"/>
    <mergeCell ref="V528:V530"/>
    <mergeCell ref="K501:K503"/>
    <mergeCell ref="L501:L503"/>
    <mergeCell ref="M501:M503"/>
    <mergeCell ref="K504:K506"/>
    <mergeCell ref="L504:L506"/>
    <mergeCell ref="M504:M506"/>
    <mergeCell ref="K507:K509"/>
    <mergeCell ref="L507:L509"/>
    <mergeCell ref="M507:M509"/>
    <mergeCell ref="K510:K512"/>
    <mergeCell ref="L510:L512"/>
    <mergeCell ref="M510:M512"/>
    <mergeCell ref="K513:K515"/>
    <mergeCell ref="L513:L515"/>
    <mergeCell ref="M513:M515"/>
    <mergeCell ref="K516:K518"/>
    <mergeCell ref="X501:X503"/>
    <mergeCell ref="Y501:Y503"/>
    <mergeCell ref="Z501:Z503"/>
    <mergeCell ref="AA501:AA503"/>
    <mergeCell ref="AB501:AB503"/>
    <mergeCell ref="AC501:AC503"/>
    <mergeCell ref="AD501:AD503"/>
    <mergeCell ref="AE501:AE503"/>
    <mergeCell ref="AF501:AF503"/>
    <mergeCell ref="AG501:AG503"/>
    <mergeCell ref="AH501:AH503"/>
    <mergeCell ref="AI501:AI503"/>
    <mergeCell ref="X504:X506"/>
    <mergeCell ref="Y504:Y506"/>
    <mergeCell ref="Z504:Z506"/>
    <mergeCell ref="AA504:AA506"/>
    <mergeCell ref="AB504:AB506"/>
    <mergeCell ref="AC504:AC506"/>
    <mergeCell ref="AD504:AD506"/>
    <mergeCell ref="AE504:AE506"/>
    <mergeCell ref="AF504:AF506"/>
    <mergeCell ref="AG504:AG506"/>
    <mergeCell ref="AH504:AH506"/>
    <mergeCell ref="AI504:AI506"/>
    <mergeCell ref="X507:X509"/>
    <mergeCell ref="Y507:Y509"/>
    <mergeCell ref="Z507:Z509"/>
    <mergeCell ref="AA507:AA509"/>
    <mergeCell ref="AB507:AB509"/>
    <mergeCell ref="AC507:AC509"/>
    <mergeCell ref="AD507:AD509"/>
    <mergeCell ref="AE507:AE509"/>
    <mergeCell ref="AF507:AF509"/>
    <mergeCell ref="AG507:AG509"/>
    <mergeCell ref="AH507:AH509"/>
    <mergeCell ref="AI507:AI509"/>
    <mergeCell ref="X510:X512"/>
    <mergeCell ref="Y510:Y512"/>
    <mergeCell ref="Z510:Z512"/>
    <mergeCell ref="AA510:AA512"/>
    <mergeCell ref="AB510:AB512"/>
    <mergeCell ref="AC510:AC512"/>
    <mergeCell ref="AD510:AD512"/>
    <mergeCell ref="AE510:AE512"/>
    <mergeCell ref="AF510:AF512"/>
    <mergeCell ref="AG510:AG512"/>
    <mergeCell ref="AH510:AH512"/>
    <mergeCell ref="AI510:AI512"/>
    <mergeCell ref="X513:X515"/>
    <mergeCell ref="Y513:Y515"/>
    <mergeCell ref="Z513:Z515"/>
    <mergeCell ref="AA513:AA515"/>
    <mergeCell ref="AB513:AB515"/>
    <mergeCell ref="AC513:AC515"/>
    <mergeCell ref="AD513:AD515"/>
    <mergeCell ref="AE513:AE515"/>
    <mergeCell ref="AF513:AF515"/>
    <mergeCell ref="AG513:AG515"/>
    <mergeCell ref="AH513:AH515"/>
    <mergeCell ref="AI513:AI515"/>
    <mergeCell ref="X516:X518"/>
    <mergeCell ref="Y516:Y518"/>
    <mergeCell ref="Z516:Z518"/>
    <mergeCell ref="AA516:AA518"/>
    <mergeCell ref="AB516:AB518"/>
    <mergeCell ref="AC516:AC518"/>
    <mergeCell ref="AD516:AD518"/>
    <mergeCell ref="AE516:AE518"/>
    <mergeCell ref="AF516:AF518"/>
    <mergeCell ref="AG516:AG518"/>
    <mergeCell ref="AH516:AH518"/>
    <mergeCell ref="AI516:AI518"/>
    <mergeCell ref="X519:X521"/>
    <mergeCell ref="Y519:Y521"/>
    <mergeCell ref="Z519:Z521"/>
    <mergeCell ref="AA519:AA521"/>
    <mergeCell ref="AB519:AB521"/>
    <mergeCell ref="AC519:AC521"/>
    <mergeCell ref="AD519:AD521"/>
    <mergeCell ref="AE519:AE521"/>
    <mergeCell ref="AF519:AF521"/>
    <mergeCell ref="AG519:AG521"/>
    <mergeCell ref="AH519:AH521"/>
    <mergeCell ref="AI519:AI521"/>
    <mergeCell ref="X522:X524"/>
    <mergeCell ref="Y522:Y524"/>
    <mergeCell ref="Z522:Z524"/>
    <mergeCell ref="AA522:AA524"/>
    <mergeCell ref="AB522:AB524"/>
    <mergeCell ref="AC522:AC524"/>
    <mergeCell ref="AD522:AD524"/>
    <mergeCell ref="AE522:AE524"/>
    <mergeCell ref="AF522:AF524"/>
    <mergeCell ref="AG522:AG524"/>
    <mergeCell ref="AH522:AH524"/>
    <mergeCell ref="AI522:AI524"/>
    <mergeCell ref="X525:X527"/>
    <mergeCell ref="Y525:Y527"/>
    <mergeCell ref="Z525:Z527"/>
    <mergeCell ref="AA525:AA527"/>
    <mergeCell ref="AB525:AB527"/>
    <mergeCell ref="AC525:AC527"/>
    <mergeCell ref="AD525:AD527"/>
    <mergeCell ref="AE525:AE527"/>
    <mergeCell ref="AF525:AF527"/>
    <mergeCell ref="AG525:AG527"/>
    <mergeCell ref="AH525:AH527"/>
    <mergeCell ref="AI525:AI527"/>
    <mergeCell ref="X528:X530"/>
    <mergeCell ref="Y528:Y530"/>
    <mergeCell ref="Z528:Z530"/>
    <mergeCell ref="AA528:AA530"/>
    <mergeCell ref="AB528:AB530"/>
    <mergeCell ref="AC528:AC530"/>
    <mergeCell ref="AD528:AD530"/>
    <mergeCell ref="AE528:AE530"/>
    <mergeCell ref="AF528:AF530"/>
    <mergeCell ref="AG528:AG530"/>
    <mergeCell ref="AH528:AH530"/>
    <mergeCell ref="AI528:AI530"/>
    <mergeCell ref="W501:W503"/>
    <mergeCell ref="W504:W506"/>
    <mergeCell ref="W507:W509"/>
    <mergeCell ref="W510:W512"/>
    <mergeCell ref="W513:W515"/>
    <mergeCell ref="W516:W518"/>
    <mergeCell ref="W519:W521"/>
    <mergeCell ref="W522:W524"/>
    <mergeCell ref="W525:W527"/>
    <mergeCell ref="W528:W530"/>
    <mergeCell ref="AJ501:AJ503"/>
    <mergeCell ref="AK501:AK503"/>
    <mergeCell ref="AL501:AL503"/>
    <mergeCell ref="AM501:AM503"/>
    <mergeCell ref="AN501:AN503"/>
    <mergeCell ref="AO501:AO503"/>
    <mergeCell ref="AP501:AP503"/>
    <mergeCell ref="AJ507:AJ509"/>
    <mergeCell ref="AK507:AK509"/>
    <mergeCell ref="AL507:AL509"/>
    <mergeCell ref="AM507:AM509"/>
    <mergeCell ref="AN507:AN509"/>
    <mergeCell ref="AO507:AO509"/>
    <mergeCell ref="AP507:AP509"/>
    <mergeCell ref="AJ513:AJ515"/>
    <mergeCell ref="AK513:AK515"/>
    <mergeCell ref="AL513:AL515"/>
    <mergeCell ref="AM513:AM515"/>
    <mergeCell ref="AN513:AN515"/>
    <mergeCell ref="AO513:AO515"/>
    <mergeCell ref="AP513:AP515"/>
    <mergeCell ref="AJ519:AJ521"/>
    <mergeCell ref="AQ501:AQ503"/>
    <mergeCell ref="AR501:AR503"/>
    <mergeCell ref="AS501:AS503"/>
    <mergeCell ref="AT501:AT503"/>
    <mergeCell ref="AU501:AU503"/>
    <mergeCell ref="AV501:AV503"/>
    <mergeCell ref="AW501:AW503"/>
    <mergeCell ref="AX501:AX503"/>
    <mergeCell ref="AY501:AY503"/>
    <mergeCell ref="AJ504:AJ506"/>
    <mergeCell ref="AK504:AK506"/>
    <mergeCell ref="AL504:AL506"/>
    <mergeCell ref="AM504:AM506"/>
    <mergeCell ref="AN504:AN506"/>
    <mergeCell ref="AO504:AO506"/>
    <mergeCell ref="AP504:AP506"/>
    <mergeCell ref="AQ504:AQ506"/>
    <mergeCell ref="AR504:AR506"/>
    <mergeCell ref="AS504:AS506"/>
    <mergeCell ref="AT504:AT506"/>
    <mergeCell ref="AU504:AU506"/>
    <mergeCell ref="AV504:AV506"/>
    <mergeCell ref="AW504:AW506"/>
    <mergeCell ref="AX504:AX506"/>
    <mergeCell ref="AY504:AY506"/>
    <mergeCell ref="AQ507:AQ509"/>
    <mergeCell ref="AR507:AR509"/>
    <mergeCell ref="AS507:AS509"/>
    <mergeCell ref="AT507:AT509"/>
    <mergeCell ref="AU507:AU509"/>
    <mergeCell ref="AV507:AV509"/>
    <mergeCell ref="AW507:AW509"/>
    <mergeCell ref="AX507:AX509"/>
    <mergeCell ref="AY507:AY509"/>
    <mergeCell ref="AJ510:AJ512"/>
    <mergeCell ref="AK510:AK512"/>
    <mergeCell ref="AL510:AL512"/>
    <mergeCell ref="AM510:AM512"/>
    <mergeCell ref="AN510:AN512"/>
    <mergeCell ref="AO510:AO512"/>
    <mergeCell ref="AP510:AP512"/>
    <mergeCell ref="AQ510:AQ512"/>
    <mergeCell ref="AR510:AR512"/>
    <mergeCell ref="AS510:AS512"/>
    <mergeCell ref="AT510:AT512"/>
    <mergeCell ref="AU510:AU512"/>
    <mergeCell ref="AV510:AV512"/>
    <mergeCell ref="AW510:AW512"/>
    <mergeCell ref="AX510:AX512"/>
    <mergeCell ref="AY510:AY512"/>
    <mergeCell ref="AQ513:AQ515"/>
    <mergeCell ref="AR513:AR515"/>
    <mergeCell ref="AS513:AS515"/>
    <mergeCell ref="AT513:AT515"/>
    <mergeCell ref="AU513:AU515"/>
    <mergeCell ref="AV513:AV515"/>
    <mergeCell ref="AW513:AW515"/>
    <mergeCell ref="AX513:AX515"/>
    <mergeCell ref="AY513:AY515"/>
    <mergeCell ref="AJ516:AJ518"/>
    <mergeCell ref="AK516:AK518"/>
    <mergeCell ref="AL516:AL518"/>
    <mergeCell ref="AM516:AM518"/>
    <mergeCell ref="AN516:AN518"/>
    <mergeCell ref="AO516:AO518"/>
    <mergeCell ref="AP516:AP518"/>
    <mergeCell ref="AQ516:AQ518"/>
    <mergeCell ref="AR516:AR518"/>
    <mergeCell ref="AS516:AS518"/>
    <mergeCell ref="AT516:AT518"/>
    <mergeCell ref="AU516:AU518"/>
    <mergeCell ref="AV516:AV518"/>
    <mergeCell ref="AW516:AW518"/>
    <mergeCell ref="AX516:AX518"/>
    <mergeCell ref="AY516:AY518"/>
    <mergeCell ref="AK519:AK521"/>
    <mergeCell ref="AL519:AL521"/>
    <mergeCell ref="AM519:AM521"/>
    <mergeCell ref="AN519:AN521"/>
    <mergeCell ref="AO519:AO521"/>
    <mergeCell ref="AP519:AP521"/>
    <mergeCell ref="AQ519:AQ521"/>
    <mergeCell ref="AR519:AR521"/>
    <mergeCell ref="AS519:AS521"/>
    <mergeCell ref="AT519:AT521"/>
    <mergeCell ref="AU519:AU521"/>
    <mergeCell ref="AV519:AV521"/>
    <mergeCell ref="AW519:AW521"/>
    <mergeCell ref="AX519:AX521"/>
    <mergeCell ref="AY519:AY521"/>
    <mergeCell ref="AJ522:AJ524"/>
    <mergeCell ref="AK522:AK524"/>
    <mergeCell ref="AL522:AL524"/>
    <mergeCell ref="AM522:AM524"/>
    <mergeCell ref="AN522:AN524"/>
    <mergeCell ref="AO522:AO524"/>
    <mergeCell ref="AP522:AP524"/>
    <mergeCell ref="AQ522:AQ524"/>
    <mergeCell ref="AR522:AR524"/>
    <mergeCell ref="AS522:AS524"/>
    <mergeCell ref="AT522:AT524"/>
    <mergeCell ref="AU522:AU524"/>
    <mergeCell ref="AV522:AV524"/>
    <mergeCell ref="AW522:AW524"/>
    <mergeCell ref="AX522:AX524"/>
    <mergeCell ref="AY522:AY524"/>
    <mergeCell ref="AJ525:AJ527"/>
    <mergeCell ref="AK525:AK527"/>
    <mergeCell ref="AL525:AL527"/>
    <mergeCell ref="AM525:AM527"/>
    <mergeCell ref="AN525:AN527"/>
    <mergeCell ref="AO525:AO527"/>
    <mergeCell ref="AP525:AP527"/>
    <mergeCell ref="AQ525:AQ527"/>
    <mergeCell ref="AR525:AR527"/>
    <mergeCell ref="AS525:AS527"/>
    <mergeCell ref="AT525:AT527"/>
    <mergeCell ref="AU525:AU527"/>
    <mergeCell ref="AV525:AV527"/>
    <mergeCell ref="AW525:AW527"/>
    <mergeCell ref="AX525:AX527"/>
    <mergeCell ref="AY525:AY527"/>
    <mergeCell ref="AJ528:AJ530"/>
    <mergeCell ref="AK528:AK530"/>
    <mergeCell ref="AL528:AL530"/>
    <mergeCell ref="AM528:AM530"/>
    <mergeCell ref="AN528:AN530"/>
    <mergeCell ref="AO528:AO530"/>
    <mergeCell ref="AP528:AP530"/>
    <mergeCell ref="AQ528:AQ530"/>
    <mergeCell ref="AR528:AR530"/>
    <mergeCell ref="AS528:AS530"/>
    <mergeCell ref="AT528:AT530"/>
    <mergeCell ref="AU528:AU530"/>
    <mergeCell ref="AV528:AV530"/>
    <mergeCell ref="AW528:AW530"/>
    <mergeCell ref="AX528:AX530"/>
    <mergeCell ref="AY528:AY530"/>
    <mergeCell ref="E531:E533"/>
    <mergeCell ref="E534:E536"/>
    <mergeCell ref="E537:E539"/>
    <mergeCell ref="E540:E542"/>
    <mergeCell ref="A531:A533"/>
    <mergeCell ref="B531:B533"/>
    <mergeCell ref="A534:A536"/>
    <mergeCell ref="B534:B536"/>
    <mergeCell ref="A537:A539"/>
    <mergeCell ref="B537:B539"/>
    <mergeCell ref="A540:A542"/>
    <mergeCell ref="B540:B542"/>
    <mergeCell ref="C531:C533"/>
    <mergeCell ref="D531:D533"/>
    <mergeCell ref="C534:C536"/>
    <mergeCell ref="D534:D536"/>
    <mergeCell ref="C537:C539"/>
    <mergeCell ref="D537:D539"/>
    <mergeCell ref="C540:C542"/>
    <mergeCell ref="D540:D542"/>
    <mergeCell ref="F531:F533"/>
    <mergeCell ref="F534:F536"/>
    <mergeCell ref="F537:F539"/>
    <mergeCell ref="F540:F542"/>
    <mergeCell ref="G531:G533"/>
    <mergeCell ref="H531:H533"/>
    <mergeCell ref="I531:I533"/>
    <mergeCell ref="J531:J533"/>
    <mergeCell ref="G534:G536"/>
    <mergeCell ref="H534:H536"/>
    <mergeCell ref="I534:I536"/>
    <mergeCell ref="J534:J536"/>
    <mergeCell ref="G537:G539"/>
    <mergeCell ref="H537:H539"/>
    <mergeCell ref="I537:I539"/>
    <mergeCell ref="J537:J539"/>
    <mergeCell ref="G540:G542"/>
    <mergeCell ref="H540:H542"/>
    <mergeCell ref="I540:I542"/>
    <mergeCell ref="J540:J542"/>
    <mergeCell ref="K531:K533"/>
    <mergeCell ref="L531:L533"/>
    <mergeCell ref="M531:M533"/>
    <mergeCell ref="K534:K536"/>
    <mergeCell ref="L534:L536"/>
    <mergeCell ref="M534:M536"/>
    <mergeCell ref="K537:K539"/>
    <mergeCell ref="L537:L539"/>
    <mergeCell ref="M537:M539"/>
    <mergeCell ref="K540:K542"/>
    <mergeCell ref="L540:L542"/>
    <mergeCell ref="M540:M542"/>
    <mergeCell ref="V531:V533"/>
    <mergeCell ref="V534:V536"/>
    <mergeCell ref="V538:V539"/>
    <mergeCell ref="V540:V542"/>
    <mergeCell ref="W531:W533"/>
    <mergeCell ref="W537:W539"/>
    <mergeCell ref="X531:X533"/>
    <mergeCell ref="Y531:Y533"/>
    <mergeCell ref="Z531:Z533"/>
    <mergeCell ref="AA531:AA533"/>
    <mergeCell ref="AB531:AB533"/>
    <mergeCell ref="AC531:AC533"/>
    <mergeCell ref="AD531:AD533"/>
    <mergeCell ref="AE531:AE533"/>
    <mergeCell ref="AF531:AF533"/>
    <mergeCell ref="AG531:AG533"/>
    <mergeCell ref="AH531:AH533"/>
    <mergeCell ref="AI531:AI533"/>
    <mergeCell ref="W534:W536"/>
    <mergeCell ref="X534:X536"/>
    <mergeCell ref="Y534:Y536"/>
    <mergeCell ref="Z534:Z536"/>
    <mergeCell ref="AA534:AA536"/>
    <mergeCell ref="AB534:AB536"/>
    <mergeCell ref="AC534:AC536"/>
    <mergeCell ref="AD534:AD536"/>
    <mergeCell ref="AE534:AE536"/>
    <mergeCell ref="AF534:AF536"/>
    <mergeCell ref="AG534:AG536"/>
    <mergeCell ref="AH534:AH536"/>
    <mergeCell ref="AI534:AI536"/>
    <mergeCell ref="X537:X539"/>
    <mergeCell ref="Y537:Y539"/>
    <mergeCell ref="AB537:AB539"/>
    <mergeCell ref="AC537:AC539"/>
    <mergeCell ref="AD537:AD539"/>
    <mergeCell ref="AE537:AE539"/>
    <mergeCell ref="AF537:AF539"/>
    <mergeCell ref="AG537:AG539"/>
    <mergeCell ref="AH537:AH539"/>
    <mergeCell ref="AI537:AI539"/>
    <mergeCell ref="Z538:Z539"/>
    <mergeCell ref="AA538:AA539"/>
    <mergeCell ref="W540:W542"/>
    <mergeCell ref="X540:X542"/>
    <mergeCell ref="Y540:Y542"/>
    <mergeCell ref="Z540:Z542"/>
    <mergeCell ref="AA540:AA542"/>
    <mergeCell ref="AB540:AB542"/>
    <mergeCell ref="AC540:AC542"/>
    <mergeCell ref="AD540:AD542"/>
    <mergeCell ref="AE540:AE542"/>
    <mergeCell ref="AF540:AF542"/>
    <mergeCell ref="AG540:AG542"/>
    <mergeCell ref="AH540:AH542"/>
    <mergeCell ref="AI540:AI542"/>
    <mergeCell ref="AJ531:AJ533"/>
    <mergeCell ref="AK531:AK533"/>
    <mergeCell ref="AL531:AL533"/>
    <mergeCell ref="AM531:AM533"/>
    <mergeCell ref="AN531:AN533"/>
    <mergeCell ref="AO531:AO533"/>
    <mergeCell ref="AP531:AP533"/>
    <mergeCell ref="AQ531:AQ533"/>
    <mergeCell ref="AR531:AR533"/>
    <mergeCell ref="AS531:AS533"/>
    <mergeCell ref="AT531:AT533"/>
    <mergeCell ref="AU531:AU533"/>
    <mergeCell ref="AV531:AV533"/>
    <mergeCell ref="AW531:AW533"/>
    <mergeCell ref="AX531:AX533"/>
    <mergeCell ref="AY531:AY533"/>
    <mergeCell ref="AJ534:AJ536"/>
    <mergeCell ref="AK534:AK536"/>
    <mergeCell ref="AL534:AL536"/>
    <mergeCell ref="AM534:AM536"/>
    <mergeCell ref="AN534:AN536"/>
    <mergeCell ref="AO534:AO536"/>
    <mergeCell ref="AP534:AP536"/>
    <mergeCell ref="AQ534:AQ536"/>
    <mergeCell ref="AR534:AR536"/>
    <mergeCell ref="AS534:AS536"/>
    <mergeCell ref="AT534:AT536"/>
    <mergeCell ref="AU534:AU536"/>
    <mergeCell ref="AV534:AV536"/>
    <mergeCell ref="AW534:AW536"/>
    <mergeCell ref="AX534:AX536"/>
    <mergeCell ref="AY534:AY536"/>
    <mergeCell ref="AJ537:AJ539"/>
    <mergeCell ref="AK537:AK539"/>
    <mergeCell ref="AL537:AL539"/>
    <mergeCell ref="AM537:AM539"/>
    <mergeCell ref="AN537:AN539"/>
    <mergeCell ref="AO537:AO539"/>
    <mergeCell ref="AP537:AP539"/>
    <mergeCell ref="AQ537:AQ539"/>
    <mergeCell ref="AR537:AR539"/>
    <mergeCell ref="AS537:AS539"/>
    <mergeCell ref="AT537:AT539"/>
    <mergeCell ref="AU537:AU539"/>
    <mergeCell ref="AV537:AV539"/>
    <mergeCell ref="AW537:AW539"/>
    <mergeCell ref="AX537:AX539"/>
    <mergeCell ref="AY537:AY539"/>
    <mergeCell ref="AJ540:AJ542"/>
    <mergeCell ref="AK540:AK542"/>
    <mergeCell ref="AL540:AL542"/>
    <mergeCell ref="AM540:AM542"/>
    <mergeCell ref="AN540:AN542"/>
    <mergeCell ref="AO540:AO542"/>
    <mergeCell ref="AP540:AP542"/>
    <mergeCell ref="AQ540:AQ542"/>
    <mergeCell ref="AR540:AR542"/>
    <mergeCell ref="AS540:AS542"/>
    <mergeCell ref="AT540:AT542"/>
    <mergeCell ref="AU540:AU542"/>
    <mergeCell ref="AV540:AV542"/>
    <mergeCell ref="AW540:AW542"/>
    <mergeCell ref="AX540:AX542"/>
    <mergeCell ref="AY540:AY542"/>
  </mergeCells>
  <pageMargins left="0.70866141732283472" right="0.70866141732283472" top="0.74803149606299213" bottom="0.74803149606299213" header="0.31496062992125984" footer="0.31496062992125984"/>
  <pageSetup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Bianca</dc:creator>
  <cp:lastModifiedBy>NADIA</cp:lastModifiedBy>
  <cp:lastPrinted>2019-12-11T16:13:17Z</cp:lastPrinted>
  <dcterms:created xsi:type="dcterms:W3CDTF">2019-01-31T15:39:49Z</dcterms:created>
  <dcterms:modified xsi:type="dcterms:W3CDTF">2023-01-11T19:35:33Z</dcterms:modified>
</cp:coreProperties>
</file>